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年7月\"/>
    </mc:Choice>
  </mc:AlternateContent>
  <bookViews>
    <workbookView xWindow="-108" yWindow="-108" windowWidth="25824" windowHeight="15504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H63" i="1" l="1"/>
  <c r="F63" i="1"/>
  <c r="G63" i="1" s="1"/>
  <c r="H62" i="1"/>
  <c r="F62" i="1"/>
  <c r="G62" i="1" s="1"/>
  <c r="I62" i="1" l="1"/>
  <c r="I63" i="1"/>
  <c r="H3" i="2"/>
  <c r="F3" i="2"/>
  <c r="G3" i="2" s="1"/>
  <c r="H2" i="2"/>
  <c r="F2" i="2"/>
  <c r="G2" i="2" s="1"/>
  <c r="F33" i="1"/>
  <c r="G33" i="1" s="1"/>
  <c r="H33" i="1"/>
  <c r="F24" i="1"/>
  <c r="G24" i="1" s="1"/>
  <c r="H24" i="1"/>
  <c r="H14" i="1"/>
  <c r="H3" i="1"/>
  <c r="H16" i="1"/>
  <c r="H9" i="1"/>
  <c r="H2" i="1"/>
  <c r="H26" i="1"/>
  <c r="H18" i="1"/>
  <c r="H7" i="1"/>
  <c r="H4" i="1"/>
  <c r="H29" i="1"/>
  <c r="H32" i="1"/>
  <c r="H15" i="1"/>
  <c r="H22" i="1"/>
  <c r="H5" i="1"/>
  <c r="H20" i="1"/>
  <c r="H30" i="1"/>
  <c r="H21" i="1"/>
  <c r="H36" i="1"/>
  <c r="H28" i="1"/>
  <c r="H10" i="1"/>
  <c r="H35" i="1"/>
  <c r="H12" i="1"/>
  <c r="H8" i="1"/>
  <c r="H11" i="1"/>
  <c r="H17" i="1"/>
  <c r="H39" i="1"/>
  <c r="H38" i="1"/>
  <c r="H37" i="1"/>
  <c r="H34" i="1"/>
  <c r="H6" i="1"/>
  <c r="H31" i="1"/>
  <c r="H19" i="1"/>
  <c r="H40" i="1"/>
  <c r="H23" i="1"/>
  <c r="H45" i="1"/>
  <c r="H42" i="1"/>
  <c r="H27" i="1"/>
  <c r="H25" i="1"/>
  <c r="H49" i="1"/>
  <c r="H50" i="1"/>
  <c r="H43" i="1"/>
  <c r="H48" i="1"/>
  <c r="H54" i="1"/>
  <c r="H52" i="1"/>
  <c r="H53" i="1"/>
  <c r="H47" i="1"/>
  <c r="H51" i="1"/>
  <c r="H55" i="1"/>
  <c r="H46" i="1"/>
  <c r="H44" i="1"/>
  <c r="H41" i="1"/>
  <c r="H57" i="1"/>
  <c r="H59" i="1"/>
  <c r="H58" i="1"/>
  <c r="H13" i="1"/>
  <c r="I2" i="2" l="1"/>
  <c r="I3" i="2"/>
  <c r="I24" i="1"/>
  <c r="I33" i="1"/>
  <c r="F61" i="1"/>
  <c r="G61" i="1" s="1"/>
  <c r="I61" i="1" s="1"/>
  <c r="F58" i="1"/>
  <c r="G58" i="1" s="1"/>
  <c r="I58" i="1" s="1"/>
  <c r="F60" i="1"/>
  <c r="G60" i="1" s="1"/>
  <c r="I60" i="1" s="1"/>
  <c r="F59" i="1"/>
  <c r="G59" i="1" s="1"/>
  <c r="I59" i="1" s="1"/>
  <c r="F57" i="1"/>
  <c r="G57" i="1" s="1"/>
  <c r="I57" i="1" s="1"/>
  <c r="F56" i="1"/>
  <c r="G56" i="1" s="1"/>
  <c r="I56" i="1" s="1"/>
  <c r="F41" i="1"/>
  <c r="G41" i="1" s="1"/>
  <c r="I41" i="1" s="1"/>
  <c r="F44" i="1"/>
  <c r="G44" i="1" s="1"/>
  <c r="I44" i="1" s="1"/>
  <c r="F46" i="1"/>
  <c r="G46" i="1" s="1"/>
  <c r="I46" i="1" s="1"/>
  <c r="F55" i="1"/>
  <c r="G55" i="1" s="1"/>
  <c r="I55" i="1" s="1"/>
  <c r="F51" i="1"/>
  <c r="G51" i="1" s="1"/>
  <c r="I51" i="1" s="1"/>
  <c r="F47" i="1"/>
  <c r="G47" i="1" s="1"/>
  <c r="I47" i="1" s="1"/>
  <c r="F53" i="1"/>
  <c r="G53" i="1" s="1"/>
  <c r="I53" i="1" s="1"/>
  <c r="F52" i="1"/>
  <c r="G52" i="1" s="1"/>
  <c r="I52" i="1" s="1"/>
  <c r="F54" i="1"/>
  <c r="G54" i="1" s="1"/>
  <c r="I54" i="1" s="1"/>
  <c r="F48" i="1"/>
  <c r="G48" i="1" s="1"/>
  <c r="I48" i="1" s="1"/>
  <c r="F43" i="1"/>
  <c r="G43" i="1" s="1"/>
  <c r="I43" i="1" s="1"/>
  <c r="F50" i="1"/>
  <c r="G50" i="1" s="1"/>
  <c r="I50" i="1" s="1"/>
  <c r="F49" i="1"/>
  <c r="G49" i="1" s="1"/>
  <c r="I49" i="1" s="1"/>
  <c r="F25" i="1"/>
  <c r="G25" i="1" s="1"/>
  <c r="I25" i="1" s="1"/>
  <c r="F27" i="1"/>
  <c r="G27" i="1" s="1"/>
  <c r="I27" i="1" s="1"/>
  <c r="F42" i="1"/>
  <c r="G42" i="1" s="1"/>
  <c r="I42" i="1" s="1"/>
  <c r="F45" i="1"/>
  <c r="G45" i="1" s="1"/>
  <c r="I45" i="1" s="1"/>
  <c r="F23" i="1"/>
  <c r="G23" i="1" s="1"/>
  <c r="I23" i="1" s="1"/>
  <c r="F40" i="1"/>
  <c r="G40" i="1" s="1"/>
  <c r="I40" i="1" s="1"/>
  <c r="F19" i="1"/>
  <c r="G19" i="1" s="1"/>
  <c r="I19" i="1" s="1"/>
  <c r="F31" i="1"/>
  <c r="G31" i="1" s="1"/>
  <c r="I31" i="1" s="1"/>
  <c r="F6" i="1"/>
  <c r="G6" i="1" s="1"/>
  <c r="I6" i="1" s="1"/>
  <c r="F34" i="1"/>
  <c r="G34" i="1" s="1"/>
  <c r="I34" i="1" s="1"/>
  <c r="F37" i="1"/>
  <c r="G37" i="1" s="1"/>
  <c r="I37" i="1" s="1"/>
  <c r="F38" i="1"/>
  <c r="G38" i="1" s="1"/>
  <c r="I38" i="1" s="1"/>
  <c r="F39" i="1"/>
  <c r="G39" i="1" s="1"/>
  <c r="I39" i="1" s="1"/>
  <c r="F17" i="1"/>
  <c r="G17" i="1" s="1"/>
  <c r="I17" i="1" s="1"/>
  <c r="F11" i="1"/>
  <c r="G11" i="1" s="1"/>
  <c r="I11" i="1" s="1"/>
  <c r="F8" i="1"/>
  <c r="G8" i="1" s="1"/>
  <c r="I8" i="1" s="1"/>
  <c r="F12" i="1"/>
  <c r="G12" i="1" s="1"/>
  <c r="I12" i="1" s="1"/>
  <c r="F35" i="1"/>
  <c r="G35" i="1" s="1"/>
  <c r="I35" i="1" s="1"/>
  <c r="F10" i="1"/>
  <c r="G10" i="1" s="1"/>
  <c r="I10" i="1" s="1"/>
  <c r="F28" i="1"/>
  <c r="G28" i="1" s="1"/>
  <c r="I28" i="1" s="1"/>
  <c r="F36" i="1"/>
  <c r="G36" i="1" s="1"/>
  <c r="I36" i="1" s="1"/>
  <c r="F21" i="1"/>
  <c r="G21" i="1" s="1"/>
  <c r="I21" i="1" s="1"/>
  <c r="F30" i="1"/>
  <c r="G30" i="1" s="1"/>
  <c r="I30" i="1" s="1"/>
  <c r="F20" i="1"/>
  <c r="G20" i="1" s="1"/>
  <c r="I20" i="1" s="1"/>
  <c r="F5" i="1"/>
  <c r="G5" i="1" s="1"/>
  <c r="I5" i="1" s="1"/>
  <c r="F22" i="1"/>
  <c r="G22" i="1" s="1"/>
  <c r="I22" i="1" s="1"/>
  <c r="F15" i="1"/>
  <c r="G15" i="1" s="1"/>
  <c r="I15" i="1" s="1"/>
  <c r="F32" i="1"/>
  <c r="G32" i="1" s="1"/>
  <c r="I32" i="1" s="1"/>
  <c r="F29" i="1"/>
  <c r="G29" i="1" s="1"/>
  <c r="I29" i="1" s="1"/>
  <c r="F4" i="1"/>
  <c r="G4" i="1" s="1"/>
  <c r="I4" i="1" s="1"/>
  <c r="F7" i="1"/>
  <c r="G7" i="1" s="1"/>
  <c r="I7" i="1" s="1"/>
  <c r="F18" i="1"/>
  <c r="G18" i="1" s="1"/>
  <c r="I18" i="1" s="1"/>
  <c r="F26" i="1"/>
  <c r="G26" i="1" s="1"/>
  <c r="I26" i="1" s="1"/>
  <c r="F2" i="1"/>
  <c r="G2" i="1" s="1"/>
  <c r="I2" i="1" s="1"/>
  <c r="F9" i="1"/>
  <c r="G9" i="1" s="1"/>
  <c r="I9" i="1" s="1"/>
  <c r="F16" i="1"/>
  <c r="G16" i="1" s="1"/>
  <c r="I16" i="1" s="1"/>
  <c r="F3" i="1"/>
  <c r="G3" i="1" s="1"/>
  <c r="I3" i="1" s="1"/>
  <c r="F14" i="1"/>
  <c r="G14" i="1" s="1"/>
  <c r="I14" i="1" s="1"/>
  <c r="F13" i="1"/>
  <c r="G13" i="1" s="1"/>
  <c r="I13" i="1" s="1"/>
</calcChain>
</file>

<file path=xl/sharedStrings.xml><?xml version="1.0" encoding="utf-8"?>
<sst xmlns="http://schemas.openxmlformats.org/spreadsheetml/2006/main" count="141" uniqueCount="76">
  <si>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</si>
  <si>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</si>
  <si>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</si>
  <si>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</si>
  <si>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</si>
  <si>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</si>
  <si>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</si>
  <si>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张城玮</t>
  </si>
  <si>
    <t>章子健</t>
  </si>
  <si>
    <t>颜君键</t>
  </si>
  <si>
    <t>张佳乐</t>
  </si>
  <si>
    <t>郑汇宇</t>
  </si>
  <si>
    <t>戚靖涵</t>
  </si>
  <si>
    <t>李帅霖</t>
  </si>
  <si>
    <t>洪鑫</t>
  </si>
  <si>
    <t>蔺瑾雯</t>
  </si>
  <si>
    <t>王子洋</t>
    <phoneticPr fontId="1" type="noConversion"/>
  </si>
  <si>
    <t>彭雨辰</t>
  </si>
  <si>
    <t>颜孙彬</t>
  </si>
  <si>
    <t>刘家明</t>
  </si>
  <si>
    <t>吴辰浩</t>
  </si>
  <si>
    <t>计捷</t>
  </si>
  <si>
    <t>王思淇</t>
  </si>
  <si>
    <t>高金鑫</t>
  </si>
  <si>
    <t>崔婷川</t>
  </si>
  <si>
    <t>陈诺</t>
  </si>
  <si>
    <t>史天信</t>
  </si>
  <si>
    <t>丁博涵</t>
  </si>
  <si>
    <t>傅俊杰</t>
  </si>
  <si>
    <t>翟乐亿</t>
  </si>
  <si>
    <t>林楷深</t>
  </si>
  <si>
    <t>徐凡舒</t>
  </si>
  <si>
    <t>薛舒文</t>
    <phoneticPr fontId="1" type="noConversion"/>
  </si>
  <si>
    <t>谢科冉</t>
  </si>
  <si>
    <t>胡容尘</t>
  </si>
  <si>
    <t>李王宁</t>
  </si>
  <si>
    <t>黄薇晓</t>
  </si>
  <si>
    <t>龚铮</t>
  </si>
  <si>
    <t>吴思晴</t>
  </si>
  <si>
    <t>李雨杰</t>
  </si>
  <si>
    <t>王培熙</t>
  </si>
  <si>
    <t>陆永康</t>
  </si>
  <si>
    <t>曹瑞霖</t>
  </si>
  <si>
    <t>顾仁军</t>
  </si>
  <si>
    <t>朱文杰</t>
  </si>
  <si>
    <t>孙建皓</t>
  </si>
  <si>
    <t>陈子庄</t>
  </si>
  <si>
    <t>李敬轩</t>
  </si>
  <si>
    <t>骆思诚</t>
  </si>
  <si>
    <t>余炎昆</t>
  </si>
  <si>
    <t>段文杰</t>
  </si>
  <si>
    <t>严碧衡</t>
  </si>
  <si>
    <t>王旻昊</t>
  </si>
  <si>
    <t>刘效宇</t>
  </si>
  <si>
    <t>倪博</t>
  </si>
  <si>
    <t>侯炎志</t>
  </si>
  <si>
    <t>徐誉峰</t>
  </si>
  <si>
    <t>曾子鉴</t>
  </si>
  <si>
    <t>王浩轩</t>
  </si>
  <si>
    <t>韩煦</t>
  </si>
  <si>
    <t>武腾飞</t>
    <phoneticPr fontId="1" type="noConversion"/>
  </si>
  <si>
    <t>阎雅星</t>
  </si>
  <si>
    <t>胡昶灏</t>
  </si>
  <si>
    <t>孙奕超</t>
  </si>
  <si>
    <t>毛永奇</t>
    <phoneticPr fontId="1" type="noConversion"/>
  </si>
  <si>
    <t>杨堃</t>
    <phoneticPr fontId="1" type="noConversion"/>
  </si>
  <si>
    <t>陈凯</t>
    <phoneticPr fontId="1" type="noConversion"/>
  </si>
  <si>
    <t>虎山凤</t>
    <phoneticPr fontId="1" type="noConversion"/>
  </si>
  <si>
    <t>严正杰</t>
    <phoneticPr fontId="1" type="noConversion"/>
  </si>
  <si>
    <t>综素评价</t>
    <phoneticPr fontId="1" type="noConversion"/>
  </si>
  <si>
    <t>综合成绩</t>
    <phoneticPr fontId="1" type="noConversion"/>
  </si>
  <si>
    <t>二课</t>
    <phoneticPr fontId="1" type="noConversion"/>
  </si>
  <si>
    <t>备注</t>
    <phoneticPr fontId="1" type="noConversion"/>
  </si>
  <si>
    <t>P</t>
    <phoneticPr fontId="1" type="noConversion"/>
  </si>
  <si>
    <t>竺院</t>
    <phoneticPr fontId="1" type="noConversion"/>
  </si>
  <si>
    <t>竺院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</si>
</sst>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_ "/>
  </numFmts>
  <fonts count="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32423;&#23398;&#19994;&#25104;&#32489;&#27719;&#24635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李帅霖</v>
          </cell>
          <cell r="C2">
            <v>90.3</v>
          </cell>
          <cell r="D2">
            <v>90.894736839999993</v>
          </cell>
          <cell r="E2">
            <v>86.118421049999995</v>
          </cell>
          <cell r="F2">
            <v>90.199342104166661</v>
          </cell>
          <cell r="G2">
            <v>4.5199342104166664</v>
          </cell>
          <cell r="H2">
            <v>0.6</v>
          </cell>
        </row>
        <row r="3">
          <cell r="B3" t="str">
            <v>颜君键</v>
          </cell>
          <cell r="C3">
            <v>92.72</v>
          </cell>
          <cell r="D3">
            <v>90.239766079999995</v>
          </cell>
          <cell r="E3">
            <v>89.604938270000005</v>
          </cell>
          <cell r="F3">
            <v>91.426980722499991</v>
          </cell>
          <cell r="G3">
            <v>4.6426980722499991</v>
          </cell>
          <cell r="H3">
            <v>0.47</v>
          </cell>
        </row>
        <row r="4">
          <cell r="B4" t="str">
            <v>毛永奇</v>
          </cell>
          <cell r="C4">
            <v>88.62</v>
          </cell>
          <cell r="D4">
            <v>90.360465120000001</v>
          </cell>
          <cell r="E4">
            <v>87.897058819999998</v>
          </cell>
          <cell r="F4">
            <v>89.284948701666664</v>
          </cell>
          <cell r="G4">
            <v>4.4284948701666664</v>
          </cell>
          <cell r="H4">
            <v>0.59099999999999997</v>
          </cell>
        </row>
        <row r="5">
          <cell r="B5" t="str">
            <v>计捷</v>
          </cell>
          <cell r="C5">
            <v>89.68</v>
          </cell>
          <cell r="D5">
            <v>87.707602339999994</v>
          </cell>
          <cell r="E5">
            <v>87.3</v>
          </cell>
          <cell r="F5">
            <v>88.65983430833333</v>
          </cell>
          <cell r="G5">
            <v>4.3659834308333325</v>
          </cell>
          <cell r="H5">
            <v>0.53849999999999998</v>
          </cell>
        </row>
        <row r="6">
          <cell r="B6" t="str">
            <v>龚铮</v>
          </cell>
          <cell r="C6">
            <v>87.24</v>
          </cell>
          <cell r="D6">
            <v>86.824561399999993</v>
          </cell>
          <cell r="E6">
            <v>86.362068969999996</v>
          </cell>
          <cell r="F6">
            <v>86.993739664166654</v>
          </cell>
          <cell r="G6">
            <v>4.1993739664166654</v>
          </cell>
          <cell r="H6">
            <v>0.67200000000000004</v>
          </cell>
        </row>
        <row r="7">
          <cell r="B7" t="str">
            <v>张佳乐</v>
          </cell>
          <cell r="C7">
            <v>92.294117650000004</v>
          </cell>
          <cell r="D7">
            <v>90.446236560000003</v>
          </cell>
          <cell r="E7">
            <v>89.238805970000001</v>
          </cell>
          <cell r="F7">
            <v>91.269557889166677</v>
          </cell>
          <cell r="G7">
            <v>4.6269557889166677</v>
          </cell>
          <cell r="H7">
            <v>0.23499999999999999</v>
          </cell>
        </row>
        <row r="8">
          <cell r="B8" t="str">
            <v>王子洋</v>
          </cell>
          <cell r="C8">
            <v>90.34</v>
          </cell>
          <cell r="D8">
            <v>88.725146199999998</v>
          </cell>
          <cell r="E8">
            <v>87.441558439999994</v>
          </cell>
          <cell r="F8">
            <v>89.425607453333342</v>
          </cell>
          <cell r="G8">
            <v>4.4425607453333349</v>
          </cell>
          <cell r="H8">
            <v>0.39</v>
          </cell>
        </row>
        <row r="9">
          <cell r="B9" t="str">
            <v>林楷深</v>
          </cell>
          <cell r="C9">
            <v>87.72</v>
          </cell>
          <cell r="D9">
            <v>87.959064330000004</v>
          </cell>
          <cell r="E9">
            <v>86.907894740000003</v>
          </cell>
          <cell r="F9">
            <v>87.751934699166668</v>
          </cell>
          <cell r="G9">
            <v>4.2751934699166672</v>
          </cell>
          <cell r="H9">
            <v>0.54</v>
          </cell>
        </row>
        <row r="10">
          <cell r="B10" t="str">
            <v>戚靖涵</v>
          </cell>
          <cell r="C10">
            <v>91.64</v>
          </cell>
          <cell r="D10">
            <v>90.315789469999999</v>
          </cell>
          <cell r="E10">
            <v>88.026315789999998</v>
          </cell>
          <cell r="F10">
            <v>90.787105261666667</v>
          </cell>
          <cell r="G10">
            <v>4.5787105261666667</v>
          </cell>
          <cell r="H10">
            <v>0.215</v>
          </cell>
        </row>
        <row r="11">
          <cell r="B11" t="str">
            <v>丁博涵</v>
          </cell>
          <cell r="C11">
            <v>88.08</v>
          </cell>
          <cell r="D11">
            <v>88.257309939999999</v>
          </cell>
          <cell r="E11">
            <v>86.164383560000005</v>
          </cell>
          <cell r="F11">
            <v>87.99424443833334</v>
          </cell>
          <cell r="G11">
            <v>4.2994244438333338</v>
          </cell>
          <cell r="H11">
            <v>0.47499999999999998</v>
          </cell>
        </row>
        <row r="12">
          <cell r="B12" t="str">
            <v>徐凡舒</v>
          </cell>
          <cell r="C12">
            <v>89.7</v>
          </cell>
          <cell r="D12">
            <v>85.497041420000002</v>
          </cell>
          <cell r="E12">
            <v>84.833333330000002</v>
          </cell>
          <cell r="F12">
            <v>87.543211702500003</v>
          </cell>
          <cell r="G12">
            <v>4.2543211702500008</v>
          </cell>
          <cell r="H12">
            <v>0.49</v>
          </cell>
        </row>
        <row r="13">
          <cell r="B13" t="str">
            <v>翟乐亿</v>
          </cell>
          <cell r="C13">
            <v>88.78</v>
          </cell>
          <cell r="D13">
            <v>87.099415199999996</v>
          </cell>
          <cell r="E13">
            <v>86.7</v>
          </cell>
          <cell r="F13">
            <v>87.906423000000004</v>
          </cell>
          <cell r="G13">
            <v>4.2906423000000009</v>
          </cell>
          <cell r="H13">
            <v>0.44</v>
          </cell>
        </row>
        <row r="14">
          <cell r="B14" t="str">
            <v>张城玮</v>
          </cell>
          <cell r="C14">
            <v>93.2</v>
          </cell>
          <cell r="D14">
            <v>91.163742690000007</v>
          </cell>
          <cell r="E14">
            <v>88.391891889999997</v>
          </cell>
          <cell r="F14">
            <v>91.950883778333349</v>
          </cell>
          <cell r="G14">
            <v>4.6950883778333345</v>
          </cell>
          <cell r="H14">
            <v>1.7999999999999999E-2</v>
          </cell>
        </row>
        <row r="15">
          <cell r="B15" t="str">
            <v>章子健</v>
          </cell>
          <cell r="C15">
            <v>93.44</v>
          </cell>
          <cell r="D15">
            <v>90.647727270000004</v>
          </cell>
          <cell r="E15">
            <v>85.46875</v>
          </cell>
          <cell r="F15">
            <v>91.612282195833345</v>
          </cell>
          <cell r="G15">
            <v>4.6612282195833341</v>
          </cell>
          <cell r="H15">
            <v>4.1000000000000002E-2</v>
          </cell>
        </row>
        <row r="16">
          <cell r="B16" t="str">
            <v>刘家明</v>
          </cell>
          <cell r="C16">
            <v>88.84</v>
          </cell>
          <cell r="D16">
            <v>89.302325580000002</v>
          </cell>
          <cell r="E16">
            <v>87.961038959999996</v>
          </cell>
          <cell r="F16">
            <v>88.959388905000012</v>
          </cell>
          <cell r="G16">
            <v>4.395938890500001</v>
          </cell>
          <cell r="H16">
            <v>0.30499999999999999</v>
          </cell>
        </row>
        <row r="17">
          <cell r="B17" t="str">
            <v>郑汇宇</v>
          </cell>
          <cell r="C17">
            <v>92.02</v>
          </cell>
          <cell r="D17">
            <v>90.093567250000007</v>
          </cell>
          <cell r="E17">
            <v>87.702702700000003</v>
          </cell>
          <cell r="F17">
            <v>90.857544912500003</v>
          </cell>
          <cell r="G17">
            <v>4.5857544912500003</v>
          </cell>
          <cell r="H17">
            <v>0.115</v>
          </cell>
        </row>
        <row r="18">
          <cell r="B18" t="str">
            <v>薛舒文</v>
          </cell>
          <cell r="C18">
            <v>87.04</v>
          </cell>
          <cell r="D18">
            <v>87.906432749999993</v>
          </cell>
          <cell r="E18">
            <v>88.287499999999994</v>
          </cell>
          <cell r="F18">
            <v>87.504971979166669</v>
          </cell>
          <cell r="G18">
            <v>4.2504971979166672</v>
          </cell>
          <cell r="H18">
            <v>0.45</v>
          </cell>
        </row>
        <row r="19">
          <cell r="B19" t="str">
            <v>蔺瑾雯</v>
          </cell>
          <cell r="C19">
            <v>90.02</v>
          </cell>
          <cell r="D19">
            <v>88.736842109999998</v>
          </cell>
          <cell r="E19">
            <v>91.90123457</v>
          </cell>
          <cell r="F19">
            <v>89.642120426666665</v>
          </cell>
          <cell r="G19">
            <v>4.4642120426666665</v>
          </cell>
          <cell r="H19">
            <v>0.23200000000000001</v>
          </cell>
        </row>
        <row r="20">
          <cell r="B20" t="str">
            <v>李雨杰</v>
          </cell>
          <cell r="C20">
            <v>86.48</v>
          </cell>
          <cell r="D20">
            <v>87.304093570000006</v>
          </cell>
          <cell r="E20">
            <v>86.708860759999993</v>
          </cell>
          <cell r="F20">
            <v>86.842444050833336</v>
          </cell>
          <cell r="G20">
            <v>4.1842444050833336</v>
          </cell>
          <cell r="H20">
            <v>0.49</v>
          </cell>
        </row>
        <row r="21">
          <cell r="B21" t="str">
            <v>王思淇</v>
          </cell>
          <cell r="C21">
            <v>89.76</v>
          </cell>
          <cell r="D21">
            <v>88.122807019999996</v>
          </cell>
          <cell r="E21">
            <v>83.328358210000005</v>
          </cell>
          <cell r="F21">
            <v>88.541866109166676</v>
          </cell>
          <cell r="G21">
            <v>4.3541866109166678</v>
          </cell>
          <cell r="H21">
            <v>0.255</v>
          </cell>
        </row>
        <row r="22">
          <cell r="B22" t="str">
            <v>崔婷川</v>
          </cell>
          <cell r="C22">
            <v>89.08</v>
          </cell>
          <cell r="D22">
            <v>86.94152047</v>
          </cell>
          <cell r="E22">
            <v>89.027397260000001</v>
          </cell>
          <cell r="F22">
            <v>88.184583300833339</v>
          </cell>
          <cell r="G22">
            <v>4.3184583300833337</v>
          </cell>
          <cell r="H22">
            <v>0.28999999999999998</v>
          </cell>
        </row>
        <row r="23">
          <cell r="B23" t="str">
            <v>吴辰浩</v>
          </cell>
          <cell r="C23">
            <v>89.06</v>
          </cell>
          <cell r="D23">
            <v>88.111111109999996</v>
          </cell>
          <cell r="E23">
            <v>89.820512820000005</v>
          </cell>
          <cell r="F23">
            <v>88.728005697499995</v>
          </cell>
          <cell r="G23">
            <v>4.372800569749999</v>
          </cell>
          <cell r="H23">
            <v>0.21</v>
          </cell>
        </row>
        <row r="24">
          <cell r="B24" t="str">
            <v>曹瑞霖</v>
          </cell>
          <cell r="C24">
            <v>85.34</v>
          </cell>
          <cell r="D24">
            <v>86.228070180000003</v>
          </cell>
          <cell r="E24">
            <v>91.428571430000005</v>
          </cell>
          <cell r="F24">
            <v>86.217410194166661</v>
          </cell>
          <cell r="G24">
            <v>4.1217410194166657</v>
          </cell>
          <cell r="H24">
            <v>0.45100000000000001</v>
          </cell>
        </row>
        <row r="25">
          <cell r="B25" t="str">
            <v>杨堃</v>
          </cell>
          <cell r="C25">
            <v>90.764705879999994</v>
          </cell>
          <cell r="D25">
            <v>87.125</v>
          </cell>
          <cell r="E25">
            <v>88.84</v>
          </cell>
          <cell r="F25">
            <v>89.087769606666669</v>
          </cell>
          <cell r="G25">
            <v>4.4087769606666676</v>
          </cell>
          <cell r="H25">
            <v>0.16</v>
          </cell>
        </row>
        <row r="26">
          <cell r="B26" t="str">
            <v>王培熙</v>
          </cell>
          <cell r="C26">
            <v>85.36</v>
          </cell>
          <cell r="D26">
            <v>87.870786519999996</v>
          </cell>
          <cell r="E26">
            <v>87.298701300000005</v>
          </cell>
          <cell r="F26">
            <v>86.567719491666665</v>
          </cell>
          <cell r="G26">
            <v>4.1567719491666661</v>
          </cell>
          <cell r="H26">
            <v>0.4</v>
          </cell>
        </row>
        <row r="27">
          <cell r="B27" t="str">
            <v>陈子庄</v>
          </cell>
          <cell r="C27">
            <v>85.98</v>
          </cell>
          <cell r="D27">
            <v>84.315789469999999</v>
          </cell>
          <cell r="E27">
            <v>87.121621619999999</v>
          </cell>
          <cell r="F27">
            <v>85.381714080833348</v>
          </cell>
          <cell r="G27">
            <v>4.0381714080833344</v>
          </cell>
          <cell r="H27">
            <v>0.5</v>
          </cell>
        </row>
        <row r="28">
          <cell r="B28" t="str">
            <v>洪鑫</v>
          </cell>
          <cell r="C28">
            <v>89.96</v>
          </cell>
          <cell r="D28">
            <v>90.366279070000004</v>
          </cell>
          <cell r="E28">
            <v>85.909090910000003</v>
          </cell>
          <cell r="F28">
            <v>89.791707188333334</v>
          </cell>
          <cell r="G28">
            <v>4.4791707188333341</v>
          </cell>
          <cell r="H28">
            <v>0.04</v>
          </cell>
        </row>
        <row r="29">
          <cell r="B29" t="str">
            <v>孙建皓</v>
          </cell>
          <cell r="C29">
            <v>88.54</v>
          </cell>
          <cell r="D29">
            <v>82.397660819999999</v>
          </cell>
          <cell r="E29">
            <v>83.857142859999996</v>
          </cell>
          <cell r="F29">
            <v>85.590453913333334</v>
          </cell>
          <cell r="G29">
            <v>4.0590453913333331</v>
          </cell>
          <cell r="H29">
            <v>0.45</v>
          </cell>
        </row>
        <row r="30">
          <cell r="B30" t="str">
            <v>史天信</v>
          </cell>
          <cell r="C30">
            <v>88.38</v>
          </cell>
          <cell r="D30">
            <v>87.637426899999994</v>
          </cell>
          <cell r="E30">
            <v>87.47142857</v>
          </cell>
          <cell r="F30">
            <v>87.994880255833337</v>
          </cell>
          <cell r="G30">
            <v>4.2994880255833339</v>
          </cell>
          <cell r="H30">
            <v>0.2</v>
          </cell>
        </row>
        <row r="31">
          <cell r="B31" t="str">
            <v>彭雨辰</v>
          </cell>
          <cell r="C31">
            <v>89.48</v>
          </cell>
          <cell r="D31">
            <v>89.269005849999999</v>
          </cell>
          <cell r="E31">
            <v>87.637500000000003</v>
          </cell>
          <cell r="F31">
            <v>89.238544104166678</v>
          </cell>
          <cell r="G31">
            <v>4.4238544104166682</v>
          </cell>
          <cell r="H31">
            <v>6.3E-2</v>
          </cell>
        </row>
        <row r="32">
          <cell r="B32" t="str">
            <v>高金鑫</v>
          </cell>
          <cell r="C32">
            <v>88.26</v>
          </cell>
          <cell r="D32">
            <v>89.152046780000006</v>
          </cell>
          <cell r="E32">
            <v>85.512820509999997</v>
          </cell>
          <cell r="F32">
            <v>88.402754534166675</v>
          </cell>
          <cell r="G32">
            <v>4.340275453416667</v>
          </cell>
          <cell r="H32">
            <v>0.13</v>
          </cell>
        </row>
        <row r="33">
          <cell r="B33" t="str">
            <v>吴思晴</v>
          </cell>
          <cell r="C33">
            <v>86.1</v>
          </cell>
          <cell r="D33">
            <v>87.561403510000005</v>
          </cell>
          <cell r="E33">
            <v>88.724999999999994</v>
          </cell>
          <cell r="F33">
            <v>86.927668129166662</v>
          </cell>
          <cell r="G33">
            <v>4.1927668129166662</v>
          </cell>
          <cell r="H33">
            <v>0.26</v>
          </cell>
        </row>
        <row r="34">
          <cell r="B34" t="str">
            <v>颜孙彬</v>
          </cell>
          <cell r="C34">
            <v>89.84</v>
          </cell>
          <cell r="D34">
            <v>88.403508770000002</v>
          </cell>
          <cell r="E34">
            <v>87.794117650000004</v>
          </cell>
          <cell r="F34">
            <v>89.070971791666679</v>
          </cell>
          <cell r="G34">
            <v>4.4070971791666684</v>
          </cell>
          <cell r="H34">
            <v>0</v>
          </cell>
        </row>
        <row r="35">
          <cell r="B35" t="str">
            <v>黄薇晓</v>
          </cell>
          <cell r="C35">
            <v>88.56</v>
          </cell>
          <cell r="D35">
            <v>84.653409089999997</v>
          </cell>
          <cell r="E35">
            <v>89.721518990000007</v>
          </cell>
          <cell r="F35">
            <v>87.029047036666668</v>
          </cell>
          <cell r="G35">
            <v>4.2029047036666674</v>
          </cell>
          <cell r="H35">
            <v>0.16</v>
          </cell>
        </row>
        <row r="36">
          <cell r="B36" t="str">
            <v>傅俊杰</v>
          </cell>
          <cell r="C36">
            <v>89.82</v>
          </cell>
          <cell r="D36">
            <v>85.912280699999997</v>
          </cell>
          <cell r="E36">
            <v>87.0625</v>
          </cell>
          <cell r="F36">
            <v>87.961991958333329</v>
          </cell>
          <cell r="G36">
            <v>4.2961991958333332</v>
          </cell>
          <cell r="H36">
            <v>5.6000000000000001E-2</v>
          </cell>
        </row>
        <row r="37">
          <cell r="B37" t="str">
            <v>陈诺</v>
          </cell>
          <cell r="C37">
            <v>87.64</v>
          </cell>
          <cell r="D37">
            <v>88.456140349999998</v>
          </cell>
          <cell r="E37">
            <v>89.24590164</v>
          </cell>
          <cell r="F37">
            <v>88.113883615833331</v>
          </cell>
          <cell r="G37">
            <v>4.3113883615833331</v>
          </cell>
          <cell r="H37">
            <v>0.03</v>
          </cell>
        </row>
        <row r="38">
          <cell r="B38" t="str">
            <v>李王宁</v>
          </cell>
          <cell r="C38">
            <v>89.44</v>
          </cell>
          <cell r="D38">
            <v>84.818713450000004</v>
          </cell>
          <cell r="E38">
            <v>84.057971010000003</v>
          </cell>
          <cell r="F38">
            <v>87.065961521666665</v>
          </cell>
          <cell r="G38">
            <v>4.206596152166667</v>
          </cell>
          <cell r="H38">
            <v>8.5000000000000006E-2</v>
          </cell>
        </row>
        <row r="39">
          <cell r="B39" t="str">
            <v>陈凯</v>
          </cell>
          <cell r="C39">
            <v>89.6</v>
          </cell>
          <cell r="D39">
            <v>84.08187135</v>
          </cell>
          <cell r="E39">
            <v>85.454545449999998</v>
          </cell>
          <cell r="F39">
            <v>86.955325183333343</v>
          </cell>
          <cell r="G39">
            <v>4.1955325183333336</v>
          </cell>
          <cell r="H39">
            <v>0.08</v>
          </cell>
        </row>
        <row r="40">
          <cell r="B40" t="str">
            <v>胡容尘</v>
          </cell>
          <cell r="C40">
            <v>87.4</v>
          </cell>
          <cell r="D40">
            <v>86.91812865</v>
          </cell>
          <cell r="E40">
            <v>86.269841270000001</v>
          </cell>
          <cell r="F40">
            <v>87.105040376666679</v>
          </cell>
          <cell r="G40">
            <v>4.2105040376666683</v>
          </cell>
          <cell r="H40">
            <v>6.3E-2</v>
          </cell>
        </row>
        <row r="41">
          <cell r="B41" t="str">
            <v>谢科冉</v>
          </cell>
          <cell r="C41">
            <v>87.18</v>
          </cell>
          <cell r="D41">
            <v>88.321637429999996</v>
          </cell>
          <cell r="E41">
            <v>82.986486490000004</v>
          </cell>
          <cell r="F41">
            <v>87.306222803333341</v>
          </cell>
          <cell r="G41">
            <v>4.2306222803333347</v>
          </cell>
          <cell r="H41">
            <v>3.5000000000000003E-2</v>
          </cell>
        </row>
        <row r="42">
          <cell r="B42" t="str">
            <v>陆永康</v>
          </cell>
          <cell r="C42">
            <v>88.56</v>
          </cell>
          <cell r="D42">
            <v>83.994152049999997</v>
          </cell>
          <cell r="E42">
            <v>86.296296299999995</v>
          </cell>
          <cell r="F42">
            <v>86.468921379166673</v>
          </cell>
          <cell r="G42">
            <v>4.1468921379166668</v>
          </cell>
          <cell r="H42">
            <v>0.09</v>
          </cell>
        </row>
        <row r="43">
          <cell r="B43" t="str">
            <v>韩煦</v>
          </cell>
          <cell r="C43">
            <v>79.22</v>
          </cell>
          <cell r="D43">
            <v>85.930232559999993</v>
          </cell>
          <cell r="E43">
            <v>82.166666669999998</v>
          </cell>
          <cell r="F43">
            <v>82.26148578916667</v>
          </cell>
          <cell r="G43">
            <v>3.7261485789166673</v>
          </cell>
          <cell r="H43">
            <v>0.5</v>
          </cell>
        </row>
        <row r="44">
          <cell r="B44" t="str">
            <v>朱文杰</v>
          </cell>
          <cell r="C44">
            <v>87.02</v>
          </cell>
          <cell r="D44">
            <v>85.725146199999998</v>
          </cell>
          <cell r="E44">
            <v>81.434210530000001</v>
          </cell>
          <cell r="F44">
            <v>86.014995127500001</v>
          </cell>
          <cell r="G44">
            <v>4.1014995127499994</v>
          </cell>
          <cell r="H44">
            <v>0.115</v>
          </cell>
        </row>
        <row r="45">
          <cell r="B45" t="str">
            <v>余炎昆</v>
          </cell>
          <cell r="C45">
            <v>87.36</v>
          </cell>
          <cell r="D45">
            <v>81.935672510000003</v>
          </cell>
          <cell r="E45">
            <v>85.219512199999997</v>
          </cell>
          <cell r="F45">
            <v>84.921489562500014</v>
          </cell>
          <cell r="G45">
            <v>3.9921489562500012</v>
          </cell>
          <cell r="H45">
            <v>0.2</v>
          </cell>
        </row>
        <row r="46">
          <cell r="B46" t="str">
            <v>王浩轩</v>
          </cell>
          <cell r="C46">
            <v>79.94</v>
          </cell>
          <cell r="D46">
            <v>85.157894740000003</v>
          </cell>
          <cell r="E46">
            <v>82.666666669999998</v>
          </cell>
          <cell r="F46">
            <v>82.341345030833338</v>
          </cell>
          <cell r="G46">
            <v>3.7341345030833342</v>
          </cell>
          <cell r="H46">
            <v>0.45</v>
          </cell>
        </row>
        <row r="47">
          <cell r="B47" t="str">
            <v>顾仁军</v>
          </cell>
          <cell r="C47">
            <v>84.7</v>
          </cell>
          <cell r="D47">
            <v>88.005813950000004</v>
          </cell>
          <cell r="E47">
            <v>85.595744679999996</v>
          </cell>
          <cell r="F47">
            <v>86.152067869166657</v>
          </cell>
          <cell r="G47">
            <v>4.1152067869166657</v>
          </cell>
          <cell r="H47">
            <v>2.5000000000000001E-2</v>
          </cell>
        </row>
        <row r="48">
          <cell r="B48" t="str">
            <v>曾子鉴</v>
          </cell>
          <cell r="C48">
            <v>83.8</v>
          </cell>
          <cell r="D48">
            <v>81.040935669999996</v>
          </cell>
          <cell r="E48">
            <v>85.323943659999998</v>
          </cell>
          <cell r="F48">
            <v>82.7773851675</v>
          </cell>
          <cell r="G48">
            <v>3.7777385167500004</v>
          </cell>
          <cell r="H48">
            <v>0.33200000000000002</v>
          </cell>
        </row>
        <row r="49">
          <cell r="B49" t="str">
            <v>倪博</v>
          </cell>
          <cell r="C49">
            <v>81.819999999999993</v>
          </cell>
          <cell r="D49">
            <v>85.356725150000003</v>
          </cell>
          <cell r="E49">
            <v>84.191780820000005</v>
          </cell>
          <cell r="F49">
            <v>83.491283880833336</v>
          </cell>
          <cell r="G49">
            <v>3.8491283880833334</v>
          </cell>
          <cell r="H49">
            <v>0.19</v>
          </cell>
        </row>
        <row r="50">
          <cell r="B50" t="str">
            <v>段文杰</v>
          </cell>
          <cell r="C50">
            <v>83.9</v>
          </cell>
          <cell r="D50">
            <v>84.134502920000003</v>
          </cell>
          <cell r="E50">
            <v>84.879518070000003</v>
          </cell>
          <cell r="F50">
            <v>84.079336055833338</v>
          </cell>
          <cell r="G50">
            <v>3.9079336055833336</v>
          </cell>
          <cell r="H50">
            <v>0.11600000000000001</v>
          </cell>
        </row>
        <row r="51">
          <cell r="B51" t="str">
            <v>李敬轩</v>
          </cell>
          <cell r="C51">
            <v>84.58</v>
          </cell>
          <cell r="D51">
            <v>85.298245609999995</v>
          </cell>
          <cell r="E51">
            <v>88.426829269999999</v>
          </cell>
          <cell r="F51">
            <v>85.199838110000002</v>
          </cell>
          <cell r="G51">
            <v>4.0199838110000004</v>
          </cell>
          <cell r="H51">
            <v>0</v>
          </cell>
        </row>
        <row r="52">
          <cell r="B52" t="str">
            <v>骆思诚</v>
          </cell>
          <cell r="C52">
            <v>85.16</v>
          </cell>
          <cell r="D52">
            <v>84.982456139999996</v>
          </cell>
          <cell r="E52">
            <v>85.573333329999997</v>
          </cell>
          <cell r="F52">
            <v>85.120467835833338</v>
          </cell>
          <cell r="G52">
            <v>4.012046783583334</v>
          </cell>
          <cell r="H52">
            <v>0</v>
          </cell>
        </row>
        <row r="53">
          <cell r="B53" t="str">
            <v>侯炎志</v>
          </cell>
          <cell r="C53">
            <v>82.56</v>
          </cell>
          <cell r="D53">
            <v>84.076023390000003</v>
          </cell>
          <cell r="E53">
            <v>85.825000000000003</v>
          </cell>
          <cell r="F53">
            <v>83.463759745833329</v>
          </cell>
          <cell r="G53">
            <v>3.8463759745833328</v>
          </cell>
          <cell r="H53">
            <v>0.13</v>
          </cell>
        </row>
        <row r="54">
          <cell r="B54" t="str">
            <v>王旻昊</v>
          </cell>
          <cell r="C54">
            <v>84.3</v>
          </cell>
          <cell r="D54">
            <v>83.14035088</v>
          </cell>
          <cell r="E54">
            <v>85.082191780000002</v>
          </cell>
          <cell r="F54">
            <v>83.881995515</v>
          </cell>
          <cell r="G54">
            <v>3.8881995514999996</v>
          </cell>
          <cell r="H54">
            <v>0.04</v>
          </cell>
        </row>
        <row r="55">
          <cell r="B55" t="str">
            <v>刘效宇</v>
          </cell>
          <cell r="C55">
            <v>85.32</v>
          </cell>
          <cell r="D55">
            <v>82.362573100000006</v>
          </cell>
          <cell r="E55">
            <v>80.924999999999997</v>
          </cell>
          <cell r="F55">
            <v>83.721488791666658</v>
          </cell>
          <cell r="G55">
            <v>3.8721488791666658</v>
          </cell>
          <cell r="H55">
            <v>4.4999999999999998E-2</v>
          </cell>
        </row>
        <row r="56">
          <cell r="B56" t="str">
            <v>严碧衡</v>
          </cell>
          <cell r="C56">
            <v>84.8</v>
          </cell>
          <cell r="D56">
            <v>84.906976740000005</v>
          </cell>
          <cell r="E56">
            <v>74.844155839999999</v>
          </cell>
          <cell r="F56">
            <v>84.014919961666678</v>
          </cell>
          <cell r="G56">
            <v>3.9014919961666679</v>
          </cell>
          <cell r="H56">
            <v>0</v>
          </cell>
        </row>
        <row r="57">
          <cell r="B57" t="str">
            <v>徐誉峰</v>
          </cell>
          <cell r="C57">
            <v>84.5</v>
          </cell>
          <cell r="D57">
            <v>80.923976609999997</v>
          </cell>
          <cell r="E57">
            <v>87.298701300000005</v>
          </cell>
          <cell r="F57">
            <v>83.243215362499996</v>
          </cell>
          <cell r="G57">
            <v>3.8243215362499994</v>
          </cell>
          <cell r="H57">
            <v>7.2999999999999995E-2</v>
          </cell>
        </row>
        <row r="58">
          <cell r="B58" t="str">
            <v>武腾飞</v>
          </cell>
          <cell r="C58">
            <v>82.76</v>
          </cell>
          <cell r="D58">
            <v>79.590643270000001</v>
          </cell>
          <cell r="E58">
            <v>84.418604650000006</v>
          </cell>
          <cell r="F58">
            <v>81.577651750000001</v>
          </cell>
          <cell r="G58">
            <v>3.6577651749999998</v>
          </cell>
          <cell r="H58">
            <v>0.2</v>
          </cell>
        </row>
        <row r="59">
          <cell r="B59" t="str">
            <v>阎雅星</v>
          </cell>
          <cell r="C59">
            <v>81.540000000000006</v>
          </cell>
          <cell r="D59">
            <v>79.742690060000001</v>
          </cell>
          <cell r="E59">
            <v>83.453333330000007</v>
          </cell>
          <cell r="F59">
            <v>80.950565302499996</v>
          </cell>
          <cell r="G59">
            <v>3.5950565302499995</v>
          </cell>
          <cell r="H59">
            <v>0.18</v>
          </cell>
        </row>
        <row r="60">
          <cell r="B60" t="str">
            <v>虎山凤</v>
          </cell>
          <cell r="C60">
            <v>74.02</v>
          </cell>
          <cell r="D60">
            <v>77.947368420000004</v>
          </cell>
          <cell r="E60">
            <v>85.328571429999997</v>
          </cell>
          <cell r="F60">
            <v>76.598784460833329</v>
          </cell>
          <cell r="G60">
            <v>3.1598784460833325</v>
          </cell>
          <cell r="H60">
            <v>0.5</v>
          </cell>
        </row>
        <row r="61">
          <cell r="B61" t="str">
            <v>许启超</v>
          </cell>
          <cell r="C61">
            <v>83.72</v>
          </cell>
          <cell r="D61">
            <v>76.187134499999999</v>
          </cell>
          <cell r="E61">
            <v>85.545454550000002</v>
          </cell>
          <cell r="F61">
            <v>80.733427254166671</v>
          </cell>
          <cell r="G61">
            <v>3.573342725416667</v>
          </cell>
          <cell r="H61">
            <v>0</v>
          </cell>
        </row>
        <row r="62">
          <cell r="B62" t="str">
            <v>严正杰</v>
          </cell>
          <cell r="C62">
            <v>78.28</v>
          </cell>
          <cell r="D62">
            <v>81.678362570000004</v>
          </cell>
          <cell r="E62">
            <v>85.148648649999998</v>
          </cell>
          <cell r="F62">
            <v>80.268371791666681</v>
          </cell>
          <cell r="G62">
            <v>3.5268371791666682</v>
          </cell>
          <cell r="H62">
            <v>0</v>
          </cell>
        </row>
        <row r="63">
          <cell r="B63" t="str">
            <v>郑梓娴</v>
          </cell>
          <cell r="C63">
            <v>75.92</v>
          </cell>
          <cell r="D63">
            <v>81.450292399999995</v>
          </cell>
          <cell r="E63">
            <v>85.105263160000007</v>
          </cell>
          <cell r="F63">
            <v>78.98972709666667</v>
          </cell>
          <cell r="G63">
            <v>3.3989727096666669</v>
          </cell>
          <cell r="H6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2" zoomScale="70" zoomScaleNormal="70" workbookViewId="0">
      <selection activeCell="F30" sqref="F30"/>
    </sheetView>
  </sheetViews>
  <sheetFormatPr defaultColWidth="9" defaultRowHeight="13.8" x14ac:dyDescent="0.25"/>
  <cols>
    <col min="1" max="2" width="16.5546875" style="3" customWidth="1"/>
    <col min="3" max="3" width="22.88671875" style="3" customWidth="1"/>
    <col min="4" max="4" width="28.109375" style="3" customWidth="1"/>
    <col min="5" max="5" width="26.109375" style="3" customWidth="1"/>
    <col min="6" max="6" width="21.77734375" style="3" customWidth="1"/>
    <col min="7" max="7" width="18" style="3" customWidth="1"/>
    <col min="8" max="8" width="17.88671875" style="3" customWidth="1"/>
    <col min="9" max="11" width="16.5546875" style="3" customWidth="1"/>
    <col min="14" max="14" width="21.44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69</v>
      </c>
      <c r="I1" s="4" t="s">
        <v>70</v>
      </c>
      <c r="J1" s="6" t="s">
        <v>71</v>
      </c>
      <c r="K1" s="6" t="s">
        <v>72</v>
      </c>
    </row>
    <row r="2" spans="1:11" x14ac:dyDescent="0.25">
      <c r="A2" s="1">
        <v>3220104362</v>
      </c>
      <c r="B2" s="2" t="s">
        <v>13</v>
      </c>
      <c r="C2" s="2">
        <v>90.3</v>
      </c>
      <c r="D2" s="2">
        <v>90.894736839999993</v>
      </c>
      <c r="E2" s="2">
        <v>86.118421049999995</v>
      </c>
      <c r="F2" s="2">
        <f t="shared" ref="F2:F33" si="0">(1.2*C2+D2+E2*0.2)/2.4</f>
        <v>90.199342104166661</v>
      </c>
      <c r="G2" s="2">
        <f t="shared" ref="G2:G33" si="1">5.5-0.1*(100-INT(F2))+(F2-INT(F2))*0.1</f>
        <v>4.5199342104166664</v>
      </c>
      <c r="H2" s="1">
        <f>VLOOKUP(B2,[1]Sheet1!$B$2:$H$63,7,FALSE)</f>
        <v>0.6</v>
      </c>
      <c r="I2" s="2">
        <f t="shared" ref="I2:I33" si="2">SUM(G2,H2)</f>
        <v>5.1199342104166661</v>
      </c>
      <c r="J2" s="4" t="s">
        <v>73</v>
      </c>
      <c r="K2" s="1"/>
    </row>
    <row r="3" spans="1:11" x14ac:dyDescent="0.25">
      <c r="A3" s="1">
        <v>3220106048</v>
      </c>
      <c r="B3" s="1" t="s">
        <v>9</v>
      </c>
      <c r="C3" s="2">
        <v>92.72</v>
      </c>
      <c r="D3" s="2">
        <v>90.239766079999995</v>
      </c>
      <c r="E3" s="2">
        <v>89.604938270000005</v>
      </c>
      <c r="F3" s="2">
        <f t="shared" si="0"/>
        <v>91.426980722499991</v>
      </c>
      <c r="G3" s="2">
        <f t="shared" si="1"/>
        <v>4.6426980722499991</v>
      </c>
      <c r="H3" s="1">
        <f>VLOOKUP(B3,[1]Sheet1!$B$2:$H$63,7,FALSE)</f>
        <v>0.47</v>
      </c>
      <c r="I3" s="2">
        <f t="shared" si="2"/>
        <v>5.1126980722499988</v>
      </c>
      <c r="J3" s="4" t="s">
        <v>73</v>
      </c>
      <c r="K3" s="1"/>
    </row>
    <row r="4" spans="1:11" x14ac:dyDescent="0.25">
      <c r="A4" s="1">
        <v>3220103385</v>
      </c>
      <c r="B4" s="2" t="s">
        <v>64</v>
      </c>
      <c r="C4" s="2">
        <v>88.62</v>
      </c>
      <c r="D4" s="2">
        <v>90.360465120000001</v>
      </c>
      <c r="E4" s="2">
        <v>87.897058819999998</v>
      </c>
      <c r="F4" s="2">
        <f t="shared" si="0"/>
        <v>89.284948701666664</v>
      </c>
      <c r="G4" s="2">
        <f t="shared" si="1"/>
        <v>4.4284948701666664</v>
      </c>
      <c r="H4" s="1">
        <f>VLOOKUP(B4,[1]Sheet1!$B$2:$H$63,7,FALSE)</f>
        <v>0.59099999999999997</v>
      </c>
      <c r="I4" s="2">
        <f t="shared" si="2"/>
        <v>5.0194948701666666</v>
      </c>
      <c r="J4" s="4" t="s">
        <v>73</v>
      </c>
      <c r="K4" s="1"/>
    </row>
    <row r="5" spans="1:11" x14ac:dyDescent="0.25">
      <c r="A5" s="1">
        <v>3220104109</v>
      </c>
      <c r="B5" s="2" t="s">
        <v>21</v>
      </c>
      <c r="C5" s="2">
        <v>89.68</v>
      </c>
      <c r="D5" s="2">
        <v>87.707602339999994</v>
      </c>
      <c r="E5" s="2">
        <v>87.3</v>
      </c>
      <c r="F5" s="2">
        <f t="shared" si="0"/>
        <v>88.65983430833333</v>
      </c>
      <c r="G5" s="2">
        <f t="shared" si="1"/>
        <v>4.3659834308333325</v>
      </c>
      <c r="H5" s="1">
        <f>VLOOKUP(B5,[1]Sheet1!$B$2:$H$63,7,FALSE)</f>
        <v>0.53849999999999998</v>
      </c>
      <c r="I5" s="2">
        <f t="shared" si="2"/>
        <v>4.9044834308333325</v>
      </c>
      <c r="J5" s="4" t="s">
        <v>73</v>
      </c>
      <c r="K5" s="1"/>
    </row>
    <row r="6" spans="1:11" x14ac:dyDescent="0.25">
      <c r="A6" s="1">
        <v>3220104948</v>
      </c>
      <c r="B6" s="2" t="s">
        <v>37</v>
      </c>
      <c r="C6" s="2">
        <v>87.24</v>
      </c>
      <c r="D6" s="2">
        <v>86.824561399999993</v>
      </c>
      <c r="E6" s="2">
        <v>86.362068969999996</v>
      </c>
      <c r="F6" s="2">
        <f t="shared" si="0"/>
        <v>86.993739664166654</v>
      </c>
      <c r="G6" s="2">
        <f t="shared" si="1"/>
        <v>4.1993739664166654</v>
      </c>
      <c r="H6" s="1">
        <f>VLOOKUP(B6,[1]Sheet1!$B$2:$H$63,7,FALSE)</f>
        <v>0.67200000000000004</v>
      </c>
      <c r="I6" s="2">
        <f t="shared" si="2"/>
        <v>4.8713739664166651</v>
      </c>
      <c r="J6" s="4" t="s">
        <v>73</v>
      </c>
      <c r="K6" s="1"/>
    </row>
    <row r="7" spans="1:11" x14ac:dyDescent="0.25">
      <c r="A7" s="1">
        <v>3220104927</v>
      </c>
      <c r="B7" s="8" t="s">
        <v>16</v>
      </c>
      <c r="C7" s="2">
        <v>90.34</v>
      </c>
      <c r="D7" s="2">
        <v>88.725146199999998</v>
      </c>
      <c r="E7" s="2">
        <v>87.441558439999994</v>
      </c>
      <c r="F7" s="2">
        <f t="shared" si="0"/>
        <v>89.425607453333342</v>
      </c>
      <c r="G7" s="2">
        <f t="shared" si="1"/>
        <v>4.4425607453333349</v>
      </c>
      <c r="H7" s="1">
        <f>VLOOKUP(B7,[1]Sheet1!$B$2:$H$63,7,FALSE)</f>
        <v>0.39</v>
      </c>
      <c r="I7" s="2">
        <f t="shared" si="2"/>
        <v>4.8325607453333346</v>
      </c>
      <c r="J7" s="4" t="s">
        <v>73</v>
      </c>
      <c r="K7" s="1"/>
    </row>
    <row r="8" spans="1:11" x14ac:dyDescent="0.25">
      <c r="A8" s="1">
        <v>3220104938</v>
      </c>
      <c r="B8" s="8" t="s">
        <v>30</v>
      </c>
      <c r="C8" s="2">
        <v>87.72</v>
      </c>
      <c r="D8" s="2">
        <v>87.959064330000004</v>
      </c>
      <c r="E8" s="2">
        <v>86.907894740000003</v>
      </c>
      <c r="F8" s="2">
        <f t="shared" si="0"/>
        <v>87.751934699166668</v>
      </c>
      <c r="G8" s="2">
        <f t="shared" si="1"/>
        <v>4.2751934699166672</v>
      </c>
      <c r="H8" s="1">
        <f>VLOOKUP(B8,[1]Sheet1!$B$2:$H$63,7,FALSE)</f>
        <v>0.54</v>
      </c>
      <c r="I8" s="2">
        <f t="shared" si="2"/>
        <v>4.8151934699166672</v>
      </c>
      <c r="J8" s="4" t="s">
        <v>73</v>
      </c>
      <c r="K8" s="1"/>
    </row>
    <row r="9" spans="1:11" x14ac:dyDescent="0.25">
      <c r="A9" s="1">
        <v>3220103183</v>
      </c>
      <c r="B9" s="8" t="s">
        <v>12</v>
      </c>
      <c r="C9" s="2">
        <v>91.64</v>
      </c>
      <c r="D9" s="2">
        <v>90.315789469999999</v>
      </c>
      <c r="E9" s="2">
        <v>88.026315789999998</v>
      </c>
      <c r="F9" s="2">
        <f t="shared" si="0"/>
        <v>90.787105261666667</v>
      </c>
      <c r="G9" s="2">
        <f t="shared" si="1"/>
        <v>4.5787105261666667</v>
      </c>
      <c r="H9" s="1">
        <f>VLOOKUP(B9,[1]Sheet1!$B$2:$H$63,7,FALSE)</f>
        <v>0.215</v>
      </c>
      <c r="I9" s="2">
        <f t="shared" si="2"/>
        <v>4.7937105261666666</v>
      </c>
      <c r="J9" s="4" t="s">
        <v>73</v>
      </c>
      <c r="K9" s="1"/>
    </row>
    <row r="10" spans="1:11" x14ac:dyDescent="0.25">
      <c r="A10" s="1">
        <v>3220102755</v>
      </c>
      <c r="B10" s="8" t="s">
        <v>27</v>
      </c>
      <c r="C10" s="2">
        <v>88.08</v>
      </c>
      <c r="D10" s="2">
        <v>88.257309939999999</v>
      </c>
      <c r="E10" s="2">
        <v>86.164383560000005</v>
      </c>
      <c r="F10" s="2">
        <f t="shared" si="0"/>
        <v>87.99424443833334</v>
      </c>
      <c r="G10" s="2">
        <f t="shared" si="1"/>
        <v>4.2994244438333338</v>
      </c>
      <c r="H10" s="1">
        <f>VLOOKUP(B10,[1]Sheet1!$B$2:$H$63,7,FALSE)</f>
        <v>0.47499999999999998</v>
      </c>
      <c r="I10" s="2">
        <f t="shared" si="2"/>
        <v>4.7744244438333334</v>
      </c>
      <c r="J10" s="4" t="s">
        <v>73</v>
      </c>
      <c r="K10" s="1"/>
    </row>
    <row r="11" spans="1:11" x14ac:dyDescent="0.25">
      <c r="A11" s="1">
        <v>3220102172</v>
      </c>
      <c r="B11" s="8" t="s">
        <v>31</v>
      </c>
      <c r="C11" s="2">
        <v>89.7</v>
      </c>
      <c r="D11" s="2">
        <v>85.497041420000002</v>
      </c>
      <c r="E11" s="2">
        <v>84.833333330000002</v>
      </c>
      <c r="F11" s="2">
        <f t="shared" si="0"/>
        <v>87.543211702500003</v>
      </c>
      <c r="G11" s="2">
        <f t="shared" si="1"/>
        <v>4.2543211702500008</v>
      </c>
      <c r="H11" s="1">
        <f>VLOOKUP(B11,[1]Sheet1!$B$2:$H$63,7,FALSE)</f>
        <v>0.49</v>
      </c>
      <c r="I11" s="2">
        <f t="shared" si="2"/>
        <v>4.744321170250001</v>
      </c>
      <c r="J11" s="4" t="s">
        <v>73</v>
      </c>
      <c r="K11" s="1"/>
    </row>
    <row r="12" spans="1:11" x14ac:dyDescent="0.25">
      <c r="A12" s="1">
        <v>3220103155</v>
      </c>
      <c r="B12" s="8" t="s">
        <v>29</v>
      </c>
      <c r="C12" s="2">
        <v>88.78</v>
      </c>
      <c r="D12" s="2">
        <v>87.099415199999996</v>
      </c>
      <c r="E12" s="2">
        <v>86.7</v>
      </c>
      <c r="F12" s="2">
        <f t="shared" si="0"/>
        <v>87.906423000000004</v>
      </c>
      <c r="G12" s="2">
        <f t="shared" si="1"/>
        <v>4.2906423000000009</v>
      </c>
      <c r="H12" s="1">
        <f>VLOOKUP(B12,[1]Sheet1!$B$2:$H$63,7,FALSE)</f>
        <v>0.44</v>
      </c>
      <c r="I12" s="2">
        <f t="shared" si="2"/>
        <v>4.7306423000000013</v>
      </c>
      <c r="J12" s="4" t="s">
        <v>73</v>
      </c>
      <c r="K12" s="1"/>
    </row>
    <row r="13" spans="1:11" x14ac:dyDescent="0.25">
      <c r="A13" s="1">
        <v>3220102599</v>
      </c>
      <c r="B13" s="7" t="s">
        <v>7</v>
      </c>
      <c r="C13" s="2">
        <v>93.2</v>
      </c>
      <c r="D13" s="2">
        <v>91.163742690000007</v>
      </c>
      <c r="E13" s="2">
        <v>88.391891889999997</v>
      </c>
      <c r="F13" s="2">
        <f t="shared" si="0"/>
        <v>91.950883778333349</v>
      </c>
      <c r="G13" s="2">
        <f t="shared" si="1"/>
        <v>4.6950883778333345</v>
      </c>
      <c r="H13" s="1">
        <f>VLOOKUP(B13,[1]Sheet1!$B$2:$H$63,7,FALSE)</f>
        <v>1.7999999999999999E-2</v>
      </c>
      <c r="I13" s="2">
        <f t="shared" si="2"/>
        <v>4.7130883778333343</v>
      </c>
      <c r="J13" s="4" t="s">
        <v>73</v>
      </c>
      <c r="K13" s="1"/>
    </row>
    <row r="14" spans="1:11" x14ac:dyDescent="0.25">
      <c r="A14" s="1">
        <v>3220102475</v>
      </c>
      <c r="B14" s="7" t="s">
        <v>8</v>
      </c>
      <c r="C14" s="2">
        <v>93.44</v>
      </c>
      <c r="D14" s="2">
        <v>90.647727270000004</v>
      </c>
      <c r="E14" s="2">
        <v>85.46875</v>
      </c>
      <c r="F14" s="2">
        <f t="shared" si="0"/>
        <v>91.612282195833345</v>
      </c>
      <c r="G14" s="2">
        <f t="shared" si="1"/>
        <v>4.6612282195833341</v>
      </c>
      <c r="H14" s="1">
        <f>VLOOKUP(B14,[1]Sheet1!$B$2:$H$63,7,FALSE)</f>
        <v>4.1000000000000002E-2</v>
      </c>
      <c r="I14" s="2">
        <f t="shared" si="2"/>
        <v>4.7022282195833345</v>
      </c>
      <c r="J14" s="4" t="s">
        <v>73</v>
      </c>
      <c r="K14" s="1"/>
    </row>
    <row r="15" spans="1:11" x14ac:dyDescent="0.25">
      <c r="A15" s="1">
        <v>3220104742</v>
      </c>
      <c r="B15" s="8" t="s">
        <v>19</v>
      </c>
      <c r="C15" s="2">
        <v>88.84</v>
      </c>
      <c r="D15" s="2">
        <v>89.302325580000002</v>
      </c>
      <c r="E15" s="2">
        <v>87.961038959999996</v>
      </c>
      <c r="F15" s="2">
        <f t="shared" si="0"/>
        <v>88.959388905000012</v>
      </c>
      <c r="G15" s="2">
        <f t="shared" si="1"/>
        <v>4.395938890500001</v>
      </c>
      <c r="H15" s="1">
        <f>VLOOKUP(B15,[1]Sheet1!$B$2:$H$63,7,FALSE)</f>
        <v>0.30499999999999999</v>
      </c>
      <c r="I15" s="2">
        <f t="shared" si="2"/>
        <v>4.7009388905000007</v>
      </c>
      <c r="J15" s="4" t="s">
        <v>73</v>
      </c>
      <c r="K15" s="1"/>
    </row>
    <row r="16" spans="1:11" x14ac:dyDescent="0.25">
      <c r="A16" s="1">
        <v>3220103974</v>
      </c>
      <c r="B16" s="8" t="s">
        <v>11</v>
      </c>
      <c r="C16" s="2">
        <v>92.02</v>
      </c>
      <c r="D16" s="2">
        <v>90.093567250000007</v>
      </c>
      <c r="E16" s="2">
        <v>87.702702700000003</v>
      </c>
      <c r="F16" s="2">
        <f t="shared" si="0"/>
        <v>90.857544912500003</v>
      </c>
      <c r="G16" s="2">
        <f t="shared" si="1"/>
        <v>4.5857544912500003</v>
      </c>
      <c r="H16" s="1">
        <f>VLOOKUP(B16,[1]Sheet1!$B$2:$H$63,7,FALSE)</f>
        <v>0.115</v>
      </c>
      <c r="I16" s="2">
        <f t="shared" si="2"/>
        <v>4.7007544912500006</v>
      </c>
      <c r="J16" s="4" t="s">
        <v>73</v>
      </c>
      <c r="K16" s="1"/>
    </row>
    <row r="17" spans="1:11" x14ac:dyDescent="0.25">
      <c r="A17" s="1">
        <v>3220105008</v>
      </c>
      <c r="B17" s="8" t="s">
        <v>32</v>
      </c>
      <c r="C17" s="2">
        <v>87.04</v>
      </c>
      <c r="D17" s="2">
        <v>87.906432749999993</v>
      </c>
      <c r="E17" s="2">
        <v>88.287499999999994</v>
      </c>
      <c r="F17" s="2">
        <f t="shared" si="0"/>
        <v>87.504971979166669</v>
      </c>
      <c r="G17" s="2">
        <f t="shared" si="1"/>
        <v>4.2504971979166672</v>
      </c>
      <c r="H17" s="1">
        <f>VLOOKUP(B17,[1]Sheet1!$B$2:$H$63,7,FALSE)</f>
        <v>0.45</v>
      </c>
      <c r="I17" s="2">
        <f t="shared" si="2"/>
        <v>4.7004971979166674</v>
      </c>
      <c r="J17" s="4" t="s">
        <v>73</v>
      </c>
      <c r="K17" s="1"/>
    </row>
    <row r="18" spans="1:11" x14ac:dyDescent="0.25">
      <c r="A18" s="1">
        <v>3220101949</v>
      </c>
      <c r="B18" s="8" t="s">
        <v>15</v>
      </c>
      <c r="C18" s="2">
        <v>90.02</v>
      </c>
      <c r="D18" s="2">
        <v>88.736842109999998</v>
      </c>
      <c r="E18" s="2">
        <v>91.90123457</v>
      </c>
      <c r="F18" s="2">
        <f t="shared" si="0"/>
        <v>89.642120426666665</v>
      </c>
      <c r="G18" s="2">
        <f t="shared" si="1"/>
        <v>4.4642120426666665</v>
      </c>
      <c r="H18" s="1">
        <f>VLOOKUP(B18,[1]Sheet1!$B$2:$H$63,7,FALSE)</f>
        <v>0.23200000000000001</v>
      </c>
      <c r="I18" s="2">
        <f t="shared" si="2"/>
        <v>4.6962120426666667</v>
      </c>
      <c r="J18" s="4" t="s">
        <v>73</v>
      </c>
      <c r="K18" s="1"/>
    </row>
    <row r="19" spans="1:11" x14ac:dyDescent="0.25">
      <c r="A19" s="1">
        <v>3220101689</v>
      </c>
      <c r="B19" s="8" t="s">
        <v>39</v>
      </c>
      <c r="C19" s="2">
        <v>86.48</v>
      </c>
      <c r="D19" s="2">
        <v>87.304093570000006</v>
      </c>
      <c r="E19" s="2">
        <v>86.708860759999993</v>
      </c>
      <c r="F19" s="2">
        <f t="shared" si="0"/>
        <v>86.842444050833336</v>
      </c>
      <c r="G19" s="2">
        <f t="shared" si="1"/>
        <v>4.1842444050833336</v>
      </c>
      <c r="H19" s="1">
        <f>VLOOKUP(B19,[1]Sheet1!$B$2:$H$63,7,FALSE)</f>
        <v>0.49</v>
      </c>
      <c r="I19" s="2">
        <f t="shared" si="2"/>
        <v>4.6742444050833338</v>
      </c>
      <c r="J19" s="4" t="s">
        <v>73</v>
      </c>
      <c r="K19" s="1"/>
    </row>
    <row r="20" spans="1:11" x14ac:dyDescent="0.25">
      <c r="A20" s="1">
        <v>3220103615</v>
      </c>
      <c r="B20" s="2" t="s">
        <v>22</v>
      </c>
      <c r="C20" s="2">
        <v>89.76</v>
      </c>
      <c r="D20" s="2">
        <v>88.122807019999996</v>
      </c>
      <c r="E20" s="2">
        <v>83.328358210000005</v>
      </c>
      <c r="F20" s="2">
        <f t="shared" si="0"/>
        <v>88.541866109166676</v>
      </c>
      <c r="G20" s="2">
        <f t="shared" si="1"/>
        <v>4.3541866109166678</v>
      </c>
      <c r="H20" s="1">
        <f>VLOOKUP(B20,[1]Sheet1!$B$2:$H$63,7,FALSE)</f>
        <v>0.255</v>
      </c>
      <c r="I20" s="2">
        <f t="shared" si="2"/>
        <v>4.6091866109166677</v>
      </c>
      <c r="J20" s="4" t="s">
        <v>73</v>
      </c>
      <c r="K20" s="1"/>
    </row>
    <row r="21" spans="1:11" x14ac:dyDescent="0.25">
      <c r="A21" s="1">
        <v>3220105573</v>
      </c>
      <c r="B21" s="2" t="s">
        <v>24</v>
      </c>
      <c r="C21" s="2">
        <v>89.08</v>
      </c>
      <c r="D21" s="2">
        <v>86.94152047</v>
      </c>
      <c r="E21" s="2">
        <v>89.027397260000001</v>
      </c>
      <c r="F21" s="2">
        <f t="shared" si="0"/>
        <v>88.184583300833339</v>
      </c>
      <c r="G21" s="2">
        <f t="shared" si="1"/>
        <v>4.3184583300833337</v>
      </c>
      <c r="H21" s="1">
        <f>VLOOKUP(B21,[1]Sheet1!$B$2:$H$63,7,FALSE)</f>
        <v>0.28999999999999998</v>
      </c>
      <c r="I21" s="2">
        <f t="shared" si="2"/>
        <v>4.6084583300833337</v>
      </c>
      <c r="J21" s="4" t="s">
        <v>73</v>
      </c>
      <c r="K21" s="1"/>
    </row>
    <row r="22" spans="1:11" x14ac:dyDescent="0.25">
      <c r="A22" s="1">
        <v>3220100590</v>
      </c>
      <c r="B22" s="2" t="s">
        <v>20</v>
      </c>
      <c r="C22" s="2">
        <v>89.06</v>
      </c>
      <c r="D22" s="2">
        <v>88.111111109999996</v>
      </c>
      <c r="E22" s="2">
        <v>89.820512820000005</v>
      </c>
      <c r="F22" s="2">
        <f t="shared" si="0"/>
        <v>88.728005697499995</v>
      </c>
      <c r="G22" s="2">
        <f t="shared" si="1"/>
        <v>4.372800569749999</v>
      </c>
      <c r="H22" s="1">
        <f>VLOOKUP(B22,[1]Sheet1!$B$2:$H$63,7,FALSE)</f>
        <v>0.21</v>
      </c>
      <c r="I22" s="2">
        <f t="shared" si="2"/>
        <v>4.5828005697499989</v>
      </c>
      <c r="J22" s="4" t="s">
        <v>73</v>
      </c>
      <c r="K22" s="1"/>
    </row>
    <row r="23" spans="1:11" x14ac:dyDescent="0.25">
      <c r="A23" s="1">
        <v>3220105216</v>
      </c>
      <c r="B23" s="2" t="s">
        <v>42</v>
      </c>
      <c r="C23" s="2">
        <v>85.34</v>
      </c>
      <c r="D23" s="2">
        <v>86.228070180000003</v>
      </c>
      <c r="E23" s="2">
        <v>91.428571430000005</v>
      </c>
      <c r="F23" s="2">
        <f t="shared" si="0"/>
        <v>86.217410194166661</v>
      </c>
      <c r="G23" s="2">
        <f t="shared" si="1"/>
        <v>4.1217410194166657</v>
      </c>
      <c r="H23" s="1">
        <f>VLOOKUP(B23,[1]Sheet1!$B$2:$H$63,7,FALSE)</f>
        <v>0.45100000000000001</v>
      </c>
      <c r="I23" s="2">
        <f t="shared" si="2"/>
        <v>4.5727410194166653</v>
      </c>
      <c r="J23" s="4" t="s">
        <v>73</v>
      </c>
      <c r="K23" s="1"/>
    </row>
    <row r="24" spans="1:11" x14ac:dyDescent="0.25">
      <c r="A24" s="7">
        <v>3220105853</v>
      </c>
      <c r="B24" s="7" t="s">
        <v>40</v>
      </c>
      <c r="C24" s="8">
        <v>85.36</v>
      </c>
      <c r="D24" s="8">
        <v>87.939226520000005</v>
      </c>
      <c r="E24" s="8">
        <v>87.108108110000003</v>
      </c>
      <c r="F24" s="8">
        <f t="shared" si="0"/>
        <v>86.580353392500001</v>
      </c>
      <c r="G24" s="8">
        <f t="shared" si="1"/>
        <v>4.1580353392499996</v>
      </c>
      <c r="H24" s="7">
        <f>VLOOKUP(B24,[1]Sheet1!$B$2:$H$63,7,FALSE)</f>
        <v>0.4</v>
      </c>
      <c r="I24" s="8">
        <f t="shared" si="2"/>
        <v>4.5580353392499999</v>
      </c>
      <c r="J24" s="6" t="s">
        <v>73</v>
      </c>
      <c r="K24" s="6"/>
    </row>
    <row r="25" spans="1:11" x14ac:dyDescent="0.25">
      <c r="A25" s="1">
        <v>3220104984</v>
      </c>
      <c r="B25" s="2" t="s">
        <v>46</v>
      </c>
      <c r="C25" s="2">
        <v>85.98</v>
      </c>
      <c r="D25" s="2">
        <v>84.315789469999999</v>
      </c>
      <c r="E25" s="2">
        <v>87.121621619999999</v>
      </c>
      <c r="F25" s="2">
        <f t="shared" si="0"/>
        <v>85.381714080833348</v>
      </c>
      <c r="G25" s="2">
        <f t="shared" si="1"/>
        <v>4.0381714080833344</v>
      </c>
      <c r="H25" s="1">
        <f>VLOOKUP(B25,[1]Sheet1!$B$2:$H$63,7,FALSE)</f>
        <v>0.5</v>
      </c>
      <c r="I25" s="2">
        <f t="shared" si="2"/>
        <v>4.5381714080833344</v>
      </c>
      <c r="J25" s="4" t="s">
        <v>73</v>
      </c>
      <c r="K25" s="1"/>
    </row>
    <row r="26" spans="1:11" x14ac:dyDescent="0.25">
      <c r="A26" s="1">
        <v>3220103352</v>
      </c>
      <c r="B26" s="2" t="s">
        <v>14</v>
      </c>
      <c r="C26" s="2">
        <v>89.96</v>
      </c>
      <c r="D26" s="2">
        <v>90.366279070000004</v>
      </c>
      <c r="E26" s="2">
        <v>85.909090910000003</v>
      </c>
      <c r="F26" s="2">
        <f t="shared" si="0"/>
        <v>89.791707188333334</v>
      </c>
      <c r="G26" s="2">
        <f t="shared" si="1"/>
        <v>4.4791707188333341</v>
      </c>
      <c r="H26" s="1">
        <f>VLOOKUP(B26,[1]Sheet1!$B$2:$H$63,7,FALSE)</f>
        <v>0.04</v>
      </c>
      <c r="I26" s="2">
        <f t="shared" si="2"/>
        <v>4.5191707188333341</v>
      </c>
      <c r="J26" s="4" t="s">
        <v>73</v>
      </c>
      <c r="K26" s="1"/>
    </row>
    <row r="27" spans="1:11" x14ac:dyDescent="0.25">
      <c r="A27" s="1">
        <v>3220102090</v>
      </c>
      <c r="B27" s="2" t="s">
        <v>45</v>
      </c>
      <c r="C27" s="2">
        <v>88.54</v>
      </c>
      <c r="D27" s="2">
        <v>82.397660819999999</v>
      </c>
      <c r="E27" s="2">
        <v>83.857142859999996</v>
      </c>
      <c r="F27" s="2">
        <f t="shared" si="0"/>
        <v>85.590453913333334</v>
      </c>
      <c r="G27" s="2">
        <f t="shared" si="1"/>
        <v>4.0590453913333331</v>
      </c>
      <c r="H27" s="1">
        <f>VLOOKUP(B27,[1]Sheet1!$B$2:$H$63,7,FALSE)</f>
        <v>0.45</v>
      </c>
      <c r="I27" s="2">
        <f t="shared" si="2"/>
        <v>4.5090453913333333</v>
      </c>
      <c r="J27" s="4" t="s">
        <v>73</v>
      </c>
      <c r="K27" s="1"/>
    </row>
    <row r="28" spans="1:11" x14ac:dyDescent="0.25">
      <c r="A28" s="1">
        <v>3220105226</v>
      </c>
      <c r="B28" s="2" t="s">
        <v>26</v>
      </c>
      <c r="C28" s="2">
        <v>88.38</v>
      </c>
      <c r="D28" s="2">
        <v>87.637426899999994</v>
      </c>
      <c r="E28" s="2">
        <v>87.47142857</v>
      </c>
      <c r="F28" s="2">
        <f t="shared" si="0"/>
        <v>87.994880255833337</v>
      </c>
      <c r="G28" s="2">
        <f t="shared" si="1"/>
        <v>4.2994880255833339</v>
      </c>
      <c r="H28" s="1">
        <f>VLOOKUP(B28,[1]Sheet1!$B$2:$H$63,7,FALSE)</f>
        <v>0.2</v>
      </c>
      <c r="I28" s="2">
        <f t="shared" si="2"/>
        <v>4.499488025583334</v>
      </c>
      <c r="J28" s="4" t="s">
        <v>73</v>
      </c>
      <c r="K28" s="1"/>
    </row>
    <row r="29" spans="1:11" x14ac:dyDescent="0.25">
      <c r="A29" s="1">
        <v>3220101282</v>
      </c>
      <c r="B29" s="2" t="s">
        <v>17</v>
      </c>
      <c r="C29" s="2">
        <v>89.48</v>
      </c>
      <c r="D29" s="2">
        <v>89.269005849999999</v>
      </c>
      <c r="E29" s="2">
        <v>87.637500000000003</v>
      </c>
      <c r="F29" s="2">
        <f t="shared" si="0"/>
        <v>89.238544104166678</v>
      </c>
      <c r="G29" s="2">
        <f t="shared" si="1"/>
        <v>4.4238544104166682</v>
      </c>
      <c r="H29" s="1">
        <f>VLOOKUP(B29,[1]Sheet1!$B$2:$H$63,7,FALSE)</f>
        <v>6.3E-2</v>
      </c>
      <c r="I29" s="2">
        <f t="shared" si="2"/>
        <v>4.4868544104166679</v>
      </c>
      <c r="J29" s="4" t="s">
        <v>73</v>
      </c>
      <c r="K29" s="1"/>
    </row>
    <row r="30" spans="1:11" x14ac:dyDescent="0.25">
      <c r="A30" s="1">
        <v>3220103160</v>
      </c>
      <c r="B30" s="2" t="s">
        <v>23</v>
      </c>
      <c r="C30" s="2">
        <v>88.26</v>
      </c>
      <c r="D30" s="2">
        <v>89.152046780000006</v>
      </c>
      <c r="E30" s="2">
        <v>85.512820509999997</v>
      </c>
      <c r="F30" s="2">
        <f t="shared" si="0"/>
        <v>88.402754534166675</v>
      </c>
      <c r="G30" s="2">
        <f t="shared" si="1"/>
        <v>4.340275453416667</v>
      </c>
      <c r="H30" s="1">
        <f>VLOOKUP(B30,[1]Sheet1!$B$2:$H$63,7,FALSE)</f>
        <v>0.13</v>
      </c>
      <c r="I30" s="2">
        <f t="shared" si="2"/>
        <v>4.4702754534166669</v>
      </c>
      <c r="J30" s="4" t="s">
        <v>73</v>
      </c>
      <c r="K30" s="1"/>
    </row>
    <row r="31" spans="1:11" x14ac:dyDescent="0.25">
      <c r="A31" s="1">
        <v>3220101782</v>
      </c>
      <c r="B31" s="2" t="s">
        <v>38</v>
      </c>
      <c r="C31" s="2">
        <v>86.1</v>
      </c>
      <c r="D31" s="2">
        <v>87.561403510000005</v>
      </c>
      <c r="E31" s="2">
        <v>88.724999999999994</v>
      </c>
      <c r="F31" s="2">
        <f t="shared" si="0"/>
        <v>86.927668129166662</v>
      </c>
      <c r="G31" s="2">
        <f t="shared" si="1"/>
        <v>4.1927668129166662</v>
      </c>
      <c r="H31" s="1">
        <f>VLOOKUP(B31,[1]Sheet1!$B$2:$H$63,7,FALSE)</f>
        <v>0.26</v>
      </c>
      <c r="I31" s="2">
        <f t="shared" si="2"/>
        <v>4.452766812916666</v>
      </c>
      <c r="J31" s="4" t="s">
        <v>73</v>
      </c>
      <c r="K31" s="1"/>
    </row>
    <row r="32" spans="1:11" x14ac:dyDescent="0.25">
      <c r="A32" s="1">
        <v>3220103421</v>
      </c>
      <c r="B32" s="2" t="s">
        <v>18</v>
      </c>
      <c r="C32" s="2">
        <v>89.84</v>
      </c>
      <c r="D32" s="2">
        <v>88.403508770000002</v>
      </c>
      <c r="E32" s="2">
        <v>87.794117650000004</v>
      </c>
      <c r="F32" s="2">
        <f t="shared" si="0"/>
        <v>89.070971791666679</v>
      </c>
      <c r="G32" s="2">
        <f t="shared" si="1"/>
        <v>4.4070971791666684</v>
      </c>
      <c r="H32" s="1">
        <f>VLOOKUP(B32,[1]Sheet1!$B$2:$H$63,7,FALSE)</f>
        <v>0</v>
      </c>
      <c r="I32" s="2">
        <f t="shared" si="2"/>
        <v>4.4070971791666684</v>
      </c>
      <c r="J32" s="4" t="s">
        <v>73</v>
      </c>
      <c r="K32" s="1"/>
    </row>
    <row r="33" spans="1:11" x14ac:dyDescent="0.25">
      <c r="A33" s="7">
        <v>3220102424</v>
      </c>
      <c r="B33" s="6" t="s">
        <v>66</v>
      </c>
      <c r="C33" s="8">
        <v>89.6</v>
      </c>
      <c r="D33" s="8">
        <v>87.139393940000005</v>
      </c>
      <c r="E33" s="8">
        <v>85.454545449999998</v>
      </c>
      <c r="F33" s="8">
        <f t="shared" si="0"/>
        <v>88.229292929166675</v>
      </c>
      <c r="G33" s="8">
        <f t="shared" si="1"/>
        <v>4.3229292929166672</v>
      </c>
      <c r="H33" s="7">
        <f>VLOOKUP(B33,[1]Sheet1!$B$2:$H$63,7,FALSE)</f>
        <v>0.08</v>
      </c>
      <c r="I33" s="8">
        <f t="shared" si="2"/>
        <v>4.4029292929166672</v>
      </c>
      <c r="J33" s="6" t="s">
        <v>73</v>
      </c>
      <c r="K33" s="6"/>
    </row>
    <row r="34" spans="1:11" x14ac:dyDescent="0.25">
      <c r="A34" s="1">
        <v>3220104986</v>
      </c>
      <c r="B34" s="2" t="s">
        <v>36</v>
      </c>
      <c r="C34" s="2">
        <v>88.56</v>
      </c>
      <c r="D34" s="2">
        <v>84.653409089999997</v>
      </c>
      <c r="E34" s="2">
        <v>89.721518990000007</v>
      </c>
      <c r="F34" s="2">
        <f t="shared" ref="F34:F63" si="3">(1.2*C34+D34+E34*0.2)/2.4</f>
        <v>87.029047036666668</v>
      </c>
      <c r="G34" s="2">
        <f t="shared" ref="G34:G63" si="4">5.5-0.1*(100-INT(F34))+(F34-INT(F34))*0.1</f>
        <v>4.2029047036666674</v>
      </c>
      <c r="H34" s="1">
        <f>VLOOKUP(B34,[1]Sheet1!$B$2:$H$63,7,FALSE)</f>
        <v>0.16</v>
      </c>
      <c r="I34" s="2">
        <f t="shared" ref="I34:I63" si="5">SUM(G34,H34)</f>
        <v>4.3629047036666675</v>
      </c>
      <c r="J34" s="4" t="s">
        <v>73</v>
      </c>
      <c r="K34" s="1"/>
    </row>
    <row r="35" spans="1:11" x14ac:dyDescent="0.25">
      <c r="A35" s="1">
        <v>3220104035</v>
      </c>
      <c r="B35" s="2" t="s">
        <v>28</v>
      </c>
      <c r="C35" s="2">
        <v>89.82</v>
      </c>
      <c r="D35" s="2">
        <v>85.912280699999997</v>
      </c>
      <c r="E35" s="2">
        <v>87.0625</v>
      </c>
      <c r="F35" s="2">
        <f t="shared" si="3"/>
        <v>87.961991958333329</v>
      </c>
      <c r="G35" s="2">
        <f t="shared" si="4"/>
        <v>4.2961991958333332</v>
      </c>
      <c r="H35" s="1">
        <f>VLOOKUP(B35,[1]Sheet1!$B$2:$H$63,7,FALSE)</f>
        <v>5.6000000000000001E-2</v>
      </c>
      <c r="I35" s="2">
        <f t="shared" si="5"/>
        <v>4.3521991958333333</v>
      </c>
      <c r="J35" s="4" t="s">
        <v>73</v>
      </c>
      <c r="K35" s="1"/>
    </row>
    <row r="36" spans="1:11" x14ac:dyDescent="0.25">
      <c r="A36" s="1">
        <v>3220100902</v>
      </c>
      <c r="B36" s="2" t="s">
        <v>25</v>
      </c>
      <c r="C36" s="2">
        <v>87.64</v>
      </c>
      <c r="D36" s="2">
        <v>88.456140349999998</v>
      </c>
      <c r="E36" s="2">
        <v>89.24590164</v>
      </c>
      <c r="F36" s="2">
        <f t="shared" si="3"/>
        <v>88.113883615833331</v>
      </c>
      <c r="G36" s="2">
        <f t="shared" si="4"/>
        <v>4.3113883615833331</v>
      </c>
      <c r="H36" s="1">
        <f>VLOOKUP(B36,[1]Sheet1!$B$2:$H$63,7,FALSE)</f>
        <v>0.03</v>
      </c>
      <c r="I36" s="2">
        <f t="shared" si="5"/>
        <v>4.3413883615833333</v>
      </c>
      <c r="J36" s="4" t="s">
        <v>73</v>
      </c>
      <c r="K36" s="1"/>
    </row>
    <row r="37" spans="1:11" x14ac:dyDescent="0.25">
      <c r="A37" s="1">
        <v>3220103131</v>
      </c>
      <c r="B37" s="2" t="s">
        <v>35</v>
      </c>
      <c r="C37" s="2">
        <v>89.44</v>
      </c>
      <c r="D37" s="2">
        <v>84.818713450000004</v>
      </c>
      <c r="E37" s="2">
        <v>84.057971010000003</v>
      </c>
      <c r="F37" s="2">
        <f t="shared" si="3"/>
        <v>87.065961521666665</v>
      </c>
      <c r="G37" s="2">
        <f t="shared" si="4"/>
        <v>4.206596152166667</v>
      </c>
      <c r="H37" s="1">
        <f>VLOOKUP(B37,[1]Sheet1!$B$2:$H$63,7,FALSE)</f>
        <v>8.5000000000000006E-2</v>
      </c>
      <c r="I37" s="2">
        <f t="shared" si="5"/>
        <v>4.291596152166667</v>
      </c>
      <c r="J37" s="4" t="s">
        <v>73</v>
      </c>
      <c r="K37" s="1"/>
    </row>
    <row r="38" spans="1:11" x14ac:dyDescent="0.25">
      <c r="A38" s="1">
        <v>3220102661</v>
      </c>
      <c r="B38" s="2" t="s">
        <v>34</v>
      </c>
      <c r="C38" s="2">
        <v>87.4</v>
      </c>
      <c r="D38" s="2">
        <v>86.91812865</v>
      </c>
      <c r="E38" s="2">
        <v>86.269841270000001</v>
      </c>
      <c r="F38" s="2">
        <f t="shared" si="3"/>
        <v>87.105040376666679</v>
      </c>
      <c r="G38" s="2">
        <f t="shared" si="4"/>
        <v>4.2105040376666683</v>
      </c>
      <c r="H38" s="1">
        <f>VLOOKUP(B38,[1]Sheet1!$B$2:$H$63,7,FALSE)</f>
        <v>6.3E-2</v>
      </c>
      <c r="I38" s="2">
        <f t="shared" si="5"/>
        <v>4.273504037666668</v>
      </c>
      <c r="J38" s="4" t="s">
        <v>73</v>
      </c>
      <c r="K38" s="1"/>
    </row>
    <row r="39" spans="1:11" x14ac:dyDescent="0.25">
      <c r="A39" s="1">
        <v>3220105952</v>
      </c>
      <c r="B39" s="2" t="s">
        <v>33</v>
      </c>
      <c r="C39" s="2">
        <v>87.18</v>
      </c>
      <c r="D39" s="2">
        <v>88.321637429999996</v>
      </c>
      <c r="E39" s="2">
        <v>82.986486490000004</v>
      </c>
      <c r="F39" s="2">
        <f t="shared" si="3"/>
        <v>87.306222803333341</v>
      </c>
      <c r="G39" s="2">
        <f t="shared" si="4"/>
        <v>4.2306222803333347</v>
      </c>
      <c r="H39" s="1">
        <f>VLOOKUP(B39,[1]Sheet1!$B$2:$H$63,7,FALSE)</f>
        <v>3.5000000000000003E-2</v>
      </c>
      <c r="I39" s="2">
        <f t="shared" si="5"/>
        <v>4.2656222803333348</v>
      </c>
      <c r="J39" s="4" t="s">
        <v>73</v>
      </c>
      <c r="K39" s="1"/>
    </row>
    <row r="40" spans="1:11" x14ac:dyDescent="0.25">
      <c r="A40" s="1">
        <v>3220104323</v>
      </c>
      <c r="B40" s="2" t="s">
        <v>41</v>
      </c>
      <c r="C40" s="2">
        <v>88.56</v>
      </c>
      <c r="D40" s="2">
        <v>83.994152049999997</v>
      </c>
      <c r="E40" s="2">
        <v>86.296296299999995</v>
      </c>
      <c r="F40" s="2">
        <f t="shared" si="3"/>
        <v>86.468921379166673</v>
      </c>
      <c r="G40" s="2">
        <f t="shared" si="4"/>
        <v>4.1468921379166668</v>
      </c>
      <c r="H40" s="1">
        <f>VLOOKUP(B40,[1]Sheet1!$B$2:$H$63,7,FALSE)</f>
        <v>0.09</v>
      </c>
      <c r="I40" s="2">
        <f t="shared" si="5"/>
        <v>4.2368921379166666</v>
      </c>
      <c r="J40" s="4" t="s">
        <v>73</v>
      </c>
      <c r="K40" s="1"/>
    </row>
    <row r="41" spans="1:11" x14ac:dyDescent="0.25">
      <c r="A41" s="1">
        <v>3220103216</v>
      </c>
      <c r="B41" s="1" t="s">
        <v>59</v>
      </c>
      <c r="C41" s="2">
        <v>79.22</v>
      </c>
      <c r="D41" s="2">
        <v>85.930232559999993</v>
      </c>
      <c r="E41" s="2">
        <v>82.166666669999998</v>
      </c>
      <c r="F41" s="2">
        <f t="shared" si="3"/>
        <v>82.26148578916667</v>
      </c>
      <c r="G41" s="2">
        <f t="shared" si="4"/>
        <v>3.7261485789166673</v>
      </c>
      <c r="H41" s="1">
        <f>VLOOKUP(B41,[1]Sheet1!$B$2:$H$63,7,FALSE)</f>
        <v>0.5</v>
      </c>
      <c r="I41" s="2">
        <f t="shared" si="5"/>
        <v>4.2261485789166677</v>
      </c>
      <c r="J41" s="4" t="s">
        <v>73</v>
      </c>
      <c r="K41" s="1"/>
    </row>
    <row r="42" spans="1:11" x14ac:dyDescent="0.25">
      <c r="A42" s="1">
        <v>3220103031</v>
      </c>
      <c r="B42" s="2" t="s">
        <v>44</v>
      </c>
      <c r="C42" s="2">
        <v>87.02</v>
      </c>
      <c r="D42" s="2">
        <v>85.725146199999998</v>
      </c>
      <c r="E42" s="2">
        <v>81.434210530000001</v>
      </c>
      <c r="F42" s="2">
        <f t="shared" si="3"/>
        <v>86.014995127500001</v>
      </c>
      <c r="G42" s="2">
        <f t="shared" si="4"/>
        <v>4.1014995127499994</v>
      </c>
      <c r="H42" s="1">
        <f>VLOOKUP(B42,[1]Sheet1!$B$2:$H$63,7,FALSE)</f>
        <v>0.115</v>
      </c>
      <c r="I42" s="2">
        <f t="shared" si="5"/>
        <v>4.2164995127499996</v>
      </c>
      <c r="J42" s="4" t="s">
        <v>73</v>
      </c>
      <c r="K42" s="1"/>
    </row>
    <row r="43" spans="1:11" x14ac:dyDescent="0.25">
      <c r="A43" s="1">
        <v>3220105731</v>
      </c>
      <c r="B43" s="2" t="s">
        <v>49</v>
      </c>
      <c r="C43" s="2">
        <v>87.36</v>
      </c>
      <c r="D43" s="2">
        <v>81.935672510000003</v>
      </c>
      <c r="E43" s="2">
        <v>85.219512199999997</v>
      </c>
      <c r="F43" s="2">
        <f t="shared" si="3"/>
        <v>84.921489562500014</v>
      </c>
      <c r="G43" s="2">
        <f t="shared" si="4"/>
        <v>3.9921489562500012</v>
      </c>
      <c r="H43" s="1">
        <f>VLOOKUP(B43,[1]Sheet1!$B$2:$H$63,7,FALSE)</f>
        <v>0.2</v>
      </c>
      <c r="I43" s="2">
        <f t="shared" si="5"/>
        <v>4.1921489562500014</v>
      </c>
      <c r="J43" s="4" t="s">
        <v>73</v>
      </c>
      <c r="K43" s="1"/>
    </row>
    <row r="44" spans="1:11" x14ac:dyDescent="0.25">
      <c r="A44" s="1">
        <v>3220105651</v>
      </c>
      <c r="B44" s="1" t="s">
        <v>58</v>
      </c>
      <c r="C44" s="2">
        <v>79.94</v>
      </c>
      <c r="D44" s="2">
        <v>85.157894740000003</v>
      </c>
      <c r="E44" s="2">
        <v>82.666666669999998</v>
      </c>
      <c r="F44" s="2">
        <f t="shared" si="3"/>
        <v>82.341345030833338</v>
      </c>
      <c r="G44" s="2">
        <f t="shared" si="4"/>
        <v>3.7341345030833342</v>
      </c>
      <c r="H44" s="1">
        <f>VLOOKUP(B44,[1]Sheet1!$B$2:$H$63,7,FALSE)</f>
        <v>0.45</v>
      </c>
      <c r="I44" s="2">
        <f t="shared" si="5"/>
        <v>4.1841345030833343</v>
      </c>
      <c r="J44" s="4" t="s">
        <v>73</v>
      </c>
      <c r="K44" s="1"/>
    </row>
    <row r="45" spans="1:11" x14ac:dyDescent="0.25">
      <c r="A45" s="1">
        <v>3220105021</v>
      </c>
      <c r="B45" s="2" t="s">
        <v>43</v>
      </c>
      <c r="C45" s="2">
        <v>84.7</v>
      </c>
      <c r="D45" s="2">
        <v>88.005813950000004</v>
      </c>
      <c r="E45" s="2">
        <v>85.595744679999996</v>
      </c>
      <c r="F45" s="2">
        <f t="shared" si="3"/>
        <v>86.152067869166657</v>
      </c>
      <c r="G45" s="2">
        <f t="shared" si="4"/>
        <v>4.1152067869166657</v>
      </c>
      <c r="H45" s="1">
        <f>VLOOKUP(B45,[1]Sheet1!$B$2:$H$63,7,FALSE)</f>
        <v>2.5000000000000001E-2</v>
      </c>
      <c r="I45" s="2">
        <f t="shared" si="5"/>
        <v>4.1402067869166661</v>
      </c>
      <c r="J45" s="4" t="s">
        <v>73</v>
      </c>
      <c r="K45" s="1"/>
    </row>
    <row r="46" spans="1:11" x14ac:dyDescent="0.25">
      <c r="A46" s="1">
        <v>3220105470</v>
      </c>
      <c r="B46" s="1" t="s">
        <v>57</v>
      </c>
      <c r="C46" s="2">
        <v>83.8</v>
      </c>
      <c r="D46" s="2">
        <v>81.040935669999996</v>
      </c>
      <c r="E46" s="2">
        <v>85.323943659999998</v>
      </c>
      <c r="F46" s="2">
        <f t="shared" si="3"/>
        <v>82.7773851675</v>
      </c>
      <c r="G46" s="2">
        <f t="shared" si="4"/>
        <v>3.7777385167500004</v>
      </c>
      <c r="H46" s="1">
        <f>VLOOKUP(B46,[1]Sheet1!$B$2:$H$63,7,FALSE)</f>
        <v>0.33200000000000002</v>
      </c>
      <c r="I46" s="2">
        <f t="shared" si="5"/>
        <v>4.1097385167500002</v>
      </c>
      <c r="J46" s="4" t="s">
        <v>73</v>
      </c>
      <c r="K46" s="1"/>
    </row>
    <row r="47" spans="1:11" x14ac:dyDescent="0.25">
      <c r="A47" s="1">
        <v>3220102268</v>
      </c>
      <c r="B47" s="1" t="s">
        <v>54</v>
      </c>
      <c r="C47" s="2">
        <v>81.819999999999993</v>
      </c>
      <c r="D47" s="2">
        <v>85.356725150000003</v>
      </c>
      <c r="E47" s="2">
        <v>84.191780820000005</v>
      </c>
      <c r="F47" s="2">
        <f t="shared" si="3"/>
        <v>83.491283880833336</v>
      </c>
      <c r="G47" s="2">
        <f t="shared" si="4"/>
        <v>3.8491283880833334</v>
      </c>
      <c r="H47" s="1">
        <f>VLOOKUP(B47,[1]Sheet1!$B$2:$H$63,7,FALSE)</f>
        <v>0.19</v>
      </c>
      <c r="I47" s="2">
        <f t="shared" si="5"/>
        <v>4.0391283880833333</v>
      </c>
      <c r="J47" s="4" t="s">
        <v>73</v>
      </c>
      <c r="K47" s="1"/>
    </row>
    <row r="48" spans="1:11" x14ac:dyDescent="0.25">
      <c r="A48" s="1">
        <v>3220104604</v>
      </c>
      <c r="B48" s="2" t="s">
        <v>50</v>
      </c>
      <c r="C48" s="2">
        <v>83.9</v>
      </c>
      <c r="D48" s="2">
        <v>84.134502920000003</v>
      </c>
      <c r="E48" s="2">
        <v>84.879518070000003</v>
      </c>
      <c r="F48" s="2">
        <f t="shared" si="3"/>
        <v>84.079336055833338</v>
      </c>
      <c r="G48" s="2">
        <f t="shared" si="4"/>
        <v>3.9079336055833336</v>
      </c>
      <c r="H48" s="1">
        <f>VLOOKUP(B48,[1]Sheet1!$B$2:$H$63,7,FALSE)</f>
        <v>0.11600000000000001</v>
      </c>
      <c r="I48" s="2">
        <f t="shared" si="5"/>
        <v>4.0239336055833332</v>
      </c>
      <c r="J48" s="4" t="s">
        <v>73</v>
      </c>
      <c r="K48" s="1"/>
    </row>
    <row r="49" spans="1:11" x14ac:dyDescent="0.25">
      <c r="A49" s="1">
        <v>3220105870</v>
      </c>
      <c r="B49" s="2" t="s">
        <v>47</v>
      </c>
      <c r="C49" s="2">
        <v>84.58</v>
      </c>
      <c r="D49" s="2">
        <v>85.298245609999995</v>
      </c>
      <c r="E49" s="2">
        <v>88.426829269999999</v>
      </c>
      <c r="F49" s="2">
        <f t="shared" si="3"/>
        <v>85.199838110000002</v>
      </c>
      <c r="G49" s="2">
        <f t="shared" si="4"/>
        <v>4.0199838110000004</v>
      </c>
      <c r="H49" s="1">
        <f>VLOOKUP(B49,[1]Sheet1!$B$2:$H$63,7,FALSE)</f>
        <v>0</v>
      </c>
      <c r="I49" s="2">
        <f t="shared" si="5"/>
        <v>4.0199838110000004</v>
      </c>
      <c r="J49" s="4" t="s">
        <v>73</v>
      </c>
      <c r="K49" s="1"/>
    </row>
    <row r="50" spans="1:11" x14ac:dyDescent="0.25">
      <c r="A50" s="1">
        <v>3220105793</v>
      </c>
      <c r="B50" s="2" t="s">
        <v>48</v>
      </c>
      <c r="C50" s="2">
        <v>85.16</v>
      </c>
      <c r="D50" s="2">
        <v>84.982456139999996</v>
      </c>
      <c r="E50" s="2">
        <v>85.573333329999997</v>
      </c>
      <c r="F50" s="2">
        <f t="shared" si="3"/>
        <v>85.120467835833338</v>
      </c>
      <c r="G50" s="2">
        <f t="shared" si="4"/>
        <v>4.012046783583334</v>
      </c>
      <c r="H50" s="1">
        <f>VLOOKUP(B50,[1]Sheet1!$B$2:$H$63,7,FALSE)</f>
        <v>0</v>
      </c>
      <c r="I50" s="2">
        <f t="shared" si="5"/>
        <v>4.012046783583334</v>
      </c>
      <c r="J50" s="4" t="s">
        <v>73</v>
      </c>
      <c r="K50" s="1"/>
    </row>
    <row r="51" spans="1:11" x14ac:dyDescent="0.25">
      <c r="A51" s="1">
        <v>3220100297</v>
      </c>
      <c r="B51" s="1" t="s">
        <v>55</v>
      </c>
      <c r="C51" s="2">
        <v>82.56</v>
      </c>
      <c r="D51" s="2">
        <v>84.076023390000003</v>
      </c>
      <c r="E51" s="2">
        <v>85.825000000000003</v>
      </c>
      <c r="F51" s="2">
        <f t="shared" si="3"/>
        <v>83.463759745833329</v>
      </c>
      <c r="G51" s="2">
        <f t="shared" si="4"/>
        <v>3.8463759745833328</v>
      </c>
      <c r="H51" s="1">
        <f>VLOOKUP(B51,[1]Sheet1!$B$2:$H$63,7,FALSE)</f>
        <v>0.13</v>
      </c>
      <c r="I51" s="2">
        <f t="shared" si="5"/>
        <v>3.9763759745833327</v>
      </c>
      <c r="J51" s="4" t="s">
        <v>73</v>
      </c>
      <c r="K51" s="1"/>
    </row>
    <row r="52" spans="1:11" x14ac:dyDescent="0.25">
      <c r="A52" s="1">
        <v>3220101006</v>
      </c>
      <c r="B52" s="2" t="s">
        <v>52</v>
      </c>
      <c r="C52" s="2">
        <v>84.3</v>
      </c>
      <c r="D52" s="2">
        <v>83.14035088</v>
      </c>
      <c r="E52" s="2">
        <v>85.082191780000002</v>
      </c>
      <c r="F52" s="2">
        <f t="shared" si="3"/>
        <v>83.881995515</v>
      </c>
      <c r="G52" s="2">
        <f t="shared" si="4"/>
        <v>3.8881995514999996</v>
      </c>
      <c r="H52" s="1">
        <f>VLOOKUP(B52,[1]Sheet1!$B$2:$H$63,7,FALSE)</f>
        <v>0.04</v>
      </c>
      <c r="I52" s="2">
        <f t="shared" si="5"/>
        <v>3.9281995514999997</v>
      </c>
      <c r="J52" s="4" t="s">
        <v>73</v>
      </c>
      <c r="K52" s="1"/>
    </row>
    <row r="53" spans="1:11" x14ac:dyDescent="0.25">
      <c r="A53" s="1">
        <v>3220102303</v>
      </c>
      <c r="B53" s="2" t="s">
        <v>53</v>
      </c>
      <c r="C53" s="2">
        <v>85.32</v>
      </c>
      <c r="D53" s="2">
        <v>82.362573100000006</v>
      </c>
      <c r="E53" s="2">
        <v>80.924999999999997</v>
      </c>
      <c r="F53" s="2">
        <f t="shared" si="3"/>
        <v>83.721488791666658</v>
      </c>
      <c r="G53" s="2">
        <f t="shared" si="4"/>
        <v>3.8721488791666658</v>
      </c>
      <c r="H53" s="1">
        <f>VLOOKUP(B53,[1]Sheet1!$B$2:$H$63,7,FALSE)</f>
        <v>4.4999999999999998E-2</v>
      </c>
      <c r="I53" s="2">
        <f t="shared" si="5"/>
        <v>3.9171488791666658</v>
      </c>
      <c r="J53" s="4" t="s">
        <v>73</v>
      </c>
      <c r="K53" s="1"/>
    </row>
    <row r="54" spans="1:11" x14ac:dyDescent="0.25">
      <c r="A54" s="1">
        <v>3220100589</v>
      </c>
      <c r="B54" s="2" t="s">
        <v>51</v>
      </c>
      <c r="C54" s="2">
        <v>84.8</v>
      </c>
      <c r="D54" s="2">
        <v>84.906976740000005</v>
      </c>
      <c r="E54" s="2">
        <v>74.844155839999999</v>
      </c>
      <c r="F54" s="2">
        <f t="shared" si="3"/>
        <v>84.014919961666678</v>
      </c>
      <c r="G54" s="2">
        <f t="shared" si="4"/>
        <v>3.9014919961666679</v>
      </c>
      <c r="H54" s="1">
        <f>VLOOKUP(B54,[1]Sheet1!$B$2:$H$63,7,FALSE)</f>
        <v>0</v>
      </c>
      <c r="I54" s="2">
        <f t="shared" si="5"/>
        <v>3.9014919961666679</v>
      </c>
      <c r="J54" s="4" t="s">
        <v>73</v>
      </c>
      <c r="K54" s="1"/>
    </row>
    <row r="55" spans="1:11" x14ac:dyDescent="0.25">
      <c r="A55" s="1">
        <v>3220103164</v>
      </c>
      <c r="B55" s="1" t="s">
        <v>56</v>
      </c>
      <c r="C55" s="2">
        <v>84.5</v>
      </c>
      <c r="D55" s="2">
        <v>80.923976609999997</v>
      </c>
      <c r="E55" s="2">
        <v>87.298701300000005</v>
      </c>
      <c r="F55" s="2">
        <f t="shared" si="3"/>
        <v>83.243215362499996</v>
      </c>
      <c r="G55" s="2">
        <f t="shared" si="4"/>
        <v>3.8243215362499994</v>
      </c>
      <c r="H55" s="1">
        <f>VLOOKUP(B55,[1]Sheet1!$B$2:$H$63,7,FALSE)</f>
        <v>7.2999999999999995E-2</v>
      </c>
      <c r="I55" s="2">
        <f t="shared" si="5"/>
        <v>3.8973215362499993</v>
      </c>
      <c r="J55" s="4" t="s">
        <v>73</v>
      </c>
      <c r="K55" s="1"/>
    </row>
    <row r="56" spans="1:11" x14ac:dyDescent="0.25">
      <c r="A56" s="1">
        <v>3220105934</v>
      </c>
      <c r="B56" s="1" t="s">
        <v>60</v>
      </c>
      <c r="C56" s="2">
        <v>82.76</v>
      </c>
      <c r="D56" s="2">
        <v>79.590643270000001</v>
      </c>
      <c r="E56" s="2">
        <v>84.418604650000006</v>
      </c>
      <c r="F56" s="2">
        <f t="shared" si="3"/>
        <v>81.577651750000001</v>
      </c>
      <c r="G56" s="2">
        <f t="shared" si="4"/>
        <v>3.6577651749999998</v>
      </c>
      <c r="H56" s="1">
        <f>VLOOKUP(B56,[1]Sheet1!$B$2:$H$63,7,FALSE)</f>
        <v>0.2</v>
      </c>
      <c r="I56" s="2">
        <f t="shared" si="5"/>
        <v>3.8577651749999999</v>
      </c>
      <c r="J56" s="4" t="s">
        <v>73</v>
      </c>
      <c r="K56" s="1"/>
    </row>
    <row r="57" spans="1:11" x14ac:dyDescent="0.25">
      <c r="A57" s="1">
        <v>3220100172</v>
      </c>
      <c r="B57" s="1" t="s">
        <v>61</v>
      </c>
      <c r="C57" s="2">
        <v>81.540000000000006</v>
      </c>
      <c r="D57" s="2">
        <v>79.742690060000001</v>
      </c>
      <c r="E57" s="2">
        <v>83.453333330000007</v>
      </c>
      <c r="F57" s="2">
        <f t="shared" si="3"/>
        <v>80.950565302499996</v>
      </c>
      <c r="G57" s="2">
        <f t="shared" si="4"/>
        <v>3.5950565302499995</v>
      </c>
      <c r="H57" s="1">
        <f>VLOOKUP(B57,[1]Sheet1!$B$2:$H$63,7,FALSE)</f>
        <v>0.18</v>
      </c>
      <c r="I57" s="2">
        <f t="shared" si="5"/>
        <v>3.7750565302499997</v>
      </c>
      <c r="J57" s="4" t="s">
        <v>73</v>
      </c>
      <c r="K57" s="1"/>
    </row>
    <row r="58" spans="1:11" x14ac:dyDescent="0.25">
      <c r="A58" s="1">
        <v>3220102062</v>
      </c>
      <c r="B58" s="4" t="s">
        <v>67</v>
      </c>
      <c r="C58" s="2">
        <v>74.02</v>
      </c>
      <c r="D58" s="2">
        <v>77.947368420000004</v>
      </c>
      <c r="E58" s="2">
        <v>85.328571429999997</v>
      </c>
      <c r="F58" s="2">
        <f t="shared" si="3"/>
        <v>76.598784460833329</v>
      </c>
      <c r="G58" s="2">
        <f t="shared" si="4"/>
        <v>3.1598784460833325</v>
      </c>
      <c r="H58" s="1">
        <f>VLOOKUP(B58,[1]Sheet1!$B$2:$H$63,7,FALSE)</f>
        <v>0.5</v>
      </c>
      <c r="I58" s="2">
        <f t="shared" si="5"/>
        <v>3.6598784460833325</v>
      </c>
      <c r="J58" s="4" t="s">
        <v>73</v>
      </c>
      <c r="K58" s="1"/>
    </row>
    <row r="59" spans="1:11" x14ac:dyDescent="0.25">
      <c r="A59" s="1">
        <v>3220100940</v>
      </c>
      <c r="B59" s="4" t="s">
        <v>68</v>
      </c>
      <c r="C59" s="2">
        <v>78.28</v>
      </c>
      <c r="D59" s="2">
        <v>81.678362570000004</v>
      </c>
      <c r="E59" s="2">
        <v>85.148648649999998</v>
      </c>
      <c r="F59" s="2">
        <f t="shared" si="3"/>
        <v>80.268371791666681</v>
      </c>
      <c r="G59" s="2">
        <f t="shared" si="4"/>
        <v>3.5268371791666682</v>
      </c>
      <c r="H59" s="1">
        <f>VLOOKUP(B59,[1]Sheet1!$B$2:$H$63,7,FALSE)</f>
        <v>0</v>
      </c>
      <c r="I59" s="2">
        <f t="shared" si="5"/>
        <v>3.5268371791666682</v>
      </c>
      <c r="J59" s="4" t="s">
        <v>73</v>
      </c>
      <c r="K59" s="1"/>
    </row>
    <row r="60" spans="1:11" s="9" customFormat="1" x14ac:dyDescent="0.25">
      <c r="A60" s="1">
        <v>3220100354</v>
      </c>
      <c r="B60" s="1" t="s">
        <v>62</v>
      </c>
      <c r="C60" s="2">
        <v>76.180000000000007</v>
      </c>
      <c r="D60" s="2">
        <v>80.843023259999995</v>
      </c>
      <c r="E60" s="2">
        <v>83.278688520000003</v>
      </c>
      <c r="F60" s="2">
        <f t="shared" si="3"/>
        <v>78.714483735000002</v>
      </c>
      <c r="G60" s="2">
        <f t="shared" si="4"/>
        <v>3.3714483734999998</v>
      </c>
      <c r="H60" s="1">
        <v>0</v>
      </c>
      <c r="I60" s="2">
        <f t="shared" si="5"/>
        <v>3.3714483734999998</v>
      </c>
      <c r="J60" s="4" t="s">
        <v>73</v>
      </c>
      <c r="K60" s="1"/>
    </row>
    <row r="61" spans="1:11" s="9" customFormat="1" x14ac:dyDescent="0.25">
      <c r="A61" s="1">
        <v>3220101186</v>
      </c>
      <c r="B61" s="1" t="s">
        <v>63</v>
      </c>
      <c r="C61" s="2">
        <v>72.86</v>
      </c>
      <c r="D61" s="2">
        <v>79.508771929999995</v>
      </c>
      <c r="E61" s="2">
        <v>81.585714289999999</v>
      </c>
      <c r="F61" s="2">
        <f t="shared" si="3"/>
        <v>76.357464495000002</v>
      </c>
      <c r="G61" s="2">
        <f t="shared" si="4"/>
        <v>3.1357464495</v>
      </c>
      <c r="H61" s="1">
        <v>0</v>
      </c>
      <c r="I61" s="2">
        <f t="shared" si="5"/>
        <v>3.1357464495</v>
      </c>
      <c r="J61" s="4" t="s">
        <v>73</v>
      </c>
      <c r="K61" s="1"/>
    </row>
    <row r="62" spans="1:11" x14ac:dyDescent="0.25">
      <c r="A62" s="1">
        <v>3220101795</v>
      </c>
      <c r="B62" s="1" t="s">
        <v>10</v>
      </c>
      <c r="C62" s="2">
        <v>92.294117650000004</v>
      </c>
      <c r="D62" s="2">
        <v>90.446236560000003</v>
      </c>
      <c r="E62" s="2">
        <v>89.238805970000001</v>
      </c>
      <c r="F62" s="2">
        <f t="shared" si="3"/>
        <v>91.269557889166677</v>
      </c>
      <c r="G62" s="2">
        <f t="shared" si="4"/>
        <v>4.6269557889166677</v>
      </c>
      <c r="H62" s="1">
        <f>VLOOKUP(B62,[1]Sheet1!$B$2:$H$63,7,FALSE)</f>
        <v>0.23499999999999999</v>
      </c>
      <c r="I62" s="2">
        <f t="shared" si="5"/>
        <v>4.861955788916668</v>
      </c>
      <c r="J62" s="4" t="s">
        <v>73</v>
      </c>
      <c r="K62" s="4" t="s">
        <v>74</v>
      </c>
    </row>
    <row r="63" spans="1:11" x14ac:dyDescent="0.25">
      <c r="A63" s="1">
        <v>3220104387</v>
      </c>
      <c r="B63" s="4" t="s">
        <v>65</v>
      </c>
      <c r="C63" s="5">
        <v>90.8</v>
      </c>
      <c r="D63" s="5">
        <v>85.655737700000003</v>
      </c>
      <c r="E63" s="5">
        <v>88.505882349999993</v>
      </c>
      <c r="F63" s="5">
        <f t="shared" si="3"/>
        <v>88.465380904166679</v>
      </c>
      <c r="G63" s="2">
        <f t="shared" si="4"/>
        <v>4.3465380904166677</v>
      </c>
      <c r="H63" s="1">
        <f>VLOOKUP(B63,[1]Sheet1!$B$2:$H$63,7,FALSE)</f>
        <v>0.16</v>
      </c>
      <c r="I63" s="2">
        <f t="shared" si="5"/>
        <v>4.5065380904166679</v>
      </c>
      <c r="J63" s="4" t="s">
        <v>73</v>
      </c>
      <c r="K63" s="4" t="s">
        <v>75</v>
      </c>
    </row>
  </sheetData>
  <sortState ref="A2:K63">
    <sortCondition descending="1" ref="I1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"/>
  <sheetViews>
    <sheetView workbookViewId="0">
      <selection activeCell="C10" sqref="C10"/>
    </sheetView>
  </sheetViews>
  <sheetFormatPr defaultRowHeight="13.8" x14ac:dyDescent="0.25"/>
  <cols>
    <col min="1" max="1" width="15.44140625" customWidth="1"/>
    <col min="3" max="3" width="17" customWidth="1"/>
    <col min="4" max="4" width="23.109375" customWidth="1"/>
    <col min="5" max="5" width="19.33203125" customWidth="1"/>
    <col min="6" max="6" width="21.77734375" customWidth="1"/>
    <col min="7" max="7" width="15.21875" customWidth="1"/>
    <col min="9" max="9" width="14.21875" customWidth="1"/>
  </cols>
  <sheetData>
    <row r="2" spans="1:11" x14ac:dyDescent="0.25">
      <c r="A2" s="1">
        <v>3220101795</v>
      </c>
      <c r="B2" s="1" t="s">
        <v>10</v>
      </c>
      <c r="C2" s="2">
        <v>92.294117650000004</v>
      </c>
      <c r="D2" s="2">
        <v>90.446236560000003</v>
      </c>
      <c r="E2" s="2">
        <v>89.238805970000001</v>
      </c>
      <c r="F2" s="2">
        <f>(1.2*C2+D2+E2*0.2)/2.4</f>
        <v>91.269557889166677</v>
      </c>
      <c r="G2" s="2">
        <f>5.5-0.1*(100-INT(F2))+(F2-INT(F2))*0.1</f>
        <v>4.6269557889166677</v>
      </c>
      <c r="H2" s="1">
        <f>VLOOKUP(B2,[1]Sheet1!$B$2:$H$63,7,FALSE)</f>
        <v>0.23499999999999999</v>
      </c>
      <c r="I2" s="2">
        <f>SUM(G2,H2)</f>
        <v>4.861955788916668</v>
      </c>
      <c r="J2" s="4" t="s">
        <v>73</v>
      </c>
      <c r="K2" s="3"/>
    </row>
    <row r="3" spans="1:11" x14ac:dyDescent="0.25">
      <c r="A3" s="1">
        <v>3220104387</v>
      </c>
      <c r="B3" s="4" t="s">
        <v>65</v>
      </c>
      <c r="C3" s="5">
        <v>90.8</v>
      </c>
      <c r="D3" s="5">
        <v>85.655737700000003</v>
      </c>
      <c r="E3" s="5">
        <v>88.505882349999993</v>
      </c>
      <c r="F3" s="5">
        <f>(1.2*C3+D3+E3*0.2)/2.4</f>
        <v>88.465380904166679</v>
      </c>
      <c r="G3" s="2">
        <f>5.5-0.1*(100-INT(F3))+(F3-INT(F3))*0.1</f>
        <v>4.3465380904166677</v>
      </c>
      <c r="H3" s="1">
        <f>VLOOKUP(B3,[1]Sheet1!$B$2:$H$63,7,FALSE)</f>
        <v>0.16</v>
      </c>
      <c r="I3" s="2">
        <f>SUM(G3,H3)</f>
        <v>4.5065380904166679</v>
      </c>
      <c r="J3" s="4" t="s">
        <v>73</v>
      </c>
      <c r="K3" s="3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2015-06-05T18:19:00Z</dcterms:created>
  <dcterms:modified xsi:type="dcterms:W3CDTF">2025-09-04T09:19:30Z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B3599A71B8A34B04A623982802975A92_12</vt:lpwstr>
  </property>
  <property fmtid="{D5CDD505-2E9C-101B-9397-08002B2CF9AE}" pid="3" name="KSOProductBuildVer">
    <vt:lpwstr>2052-12.1.0.17827</vt:lpwstr>
  </property>
</Properties>
</file>